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4\"/>
    </mc:Choice>
  </mc:AlternateContent>
  <xr:revisionPtr revIDLastSave="0" documentId="13_ncr:1_{19A8C284-D6EF-4CF9-885F-8ACA1A1E891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JULIO 2024" sheetId="1" r:id="rId1"/>
  </sheets>
  <externalReferences>
    <externalReference r:id="rId2"/>
  </externalReferences>
  <definedNames>
    <definedName name="_xlnm._FilterDatabase" localSheetId="0" hidden="1">'CONTRATADOS JULIO 2024'!$A$6:$N$77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2" i="1" l="1"/>
  <c r="J72" i="1"/>
  <c r="L71" i="1"/>
  <c r="J71" i="1"/>
  <c r="N9" i="1"/>
  <c r="N10" i="1"/>
  <c r="N11" i="1"/>
  <c r="N23" i="1"/>
  <c r="N24" i="1"/>
  <c r="N28" i="1"/>
  <c r="N36" i="1"/>
  <c r="N41" i="1"/>
  <c r="N43" i="1"/>
  <c r="N50" i="1"/>
  <c r="N51" i="1"/>
  <c r="N62" i="1"/>
  <c r="N73" i="1"/>
  <c r="N74" i="1"/>
  <c r="N75" i="1"/>
  <c r="N76" i="1"/>
  <c r="L70" i="1"/>
  <c r="J70" i="1"/>
  <c r="N70" i="1" l="1"/>
  <c r="N71" i="1"/>
  <c r="N72" i="1"/>
  <c r="L12" i="1" l="1"/>
  <c r="L13" i="1"/>
  <c r="L14" i="1"/>
  <c r="L15" i="1"/>
  <c r="L16" i="1"/>
  <c r="L17" i="1"/>
  <c r="L18" i="1"/>
  <c r="L19" i="1"/>
  <c r="L20" i="1"/>
  <c r="L21" i="1"/>
  <c r="L22" i="1"/>
  <c r="L25" i="1"/>
  <c r="L26" i="1"/>
  <c r="L27" i="1"/>
  <c r="L29" i="1"/>
  <c r="L30" i="1"/>
  <c r="L31" i="1"/>
  <c r="L32" i="1"/>
  <c r="L33" i="1"/>
  <c r="L34" i="1"/>
  <c r="L35" i="1"/>
  <c r="L37" i="1"/>
  <c r="L38" i="1"/>
  <c r="L39" i="1"/>
  <c r="L40" i="1"/>
  <c r="L42" i="1"/>
  <c r="L44" i="1"/>
  <c r="L45" i="1"/>
  <c r="L46" i="1"/>
  <c r="L47" i="1"/>
  <c r="L48" i="1"/>
  <c r="L49" i="1"/>
  <c r="L52" i="1"/>
  <c r="L53" i="1"/>
  <c r="L54" i="1"/>
  <c r="L55" i="1"/>
  <c r="L56" i="1"/>
  <c r="L57" i="1"/>
  <c r="L58" i="1"/>
  <c r="L59" i="1"/>
  <c r="L60" i="1"/>
  <c r="L61" i="1"/>
  <c r="L63" i="1"/>
  <c r="L64" i="1"/>
  <c r="L65" i="1"/>
  <c r="L66" i="1"/>
  <c r="L67" i="1"/>
  <c r="L68" i="1"/>
  <c r="L69" i="1"/>
  <c r="J12" i="1"/>
  <c r="J13" i="1"/>
  <c r="J14" i="1"/>
  <c r="J15" i="1"/>
  <c r="N15" i="1" s="1"/>
  <c r="J16" i="1"/>
  <c r="J17" i="1"/>
  <c r="J18" i="1"/>
  <c r="J19" i="1"/>
  <c r="N19" i="1" s="1"/>
  <c r="J20" i="1"/>
  <c r="J21" i="1"/>
  <c r="J22" i="1"/>
  <c r="J25" i="1"/>
  <c r="N25" i="1" s="1"/>
  <c r="J26" i="1"/>
  <c r="J27" i="1"/>
  <c r="J29" i="1"/>
  <c r="J30" i="1"/>
  <c r="N30" i="1" s="1"/>
  <c r="J31" i="1"/>
  <c r="J32" i="1"/>
  <c r="J33" i="1"/>
  <c r="J34" i="1"/>
  <c r="N34" i="1" s="1"/>
  <c r="J35" i="1"/>
  <c r="J37" i="1"/>
  <c r="J38" i="1"/>
  <c r="J39" i="1"/>
  <c r="N39" i="1" s="1"/>
  <c r="J40" i="1"/>
  <c r="J42" i="1"/>
  <c r="J44" i="1"/>
  <c r="J45" i="1"/>
  <c r="N45" i="1" s="1"/>
  <c r="J46" i="1"/>
  <c r="J47" i="1"/>
  <c r="J48" i="1"/>
  <c r="J49" i="1"/>
  <c r="N49" i="1" s="1"/>
  <c r="J52" i="1"/>
  <c r="J53" i="1"/>
  <c r="J54" i="1"/>
  <c r="J55" i="1"/>
  <c r="N55" i="1" s="1"/>
  <c r="J56" i="1"/>
  <c r="J57" i="1"/>
  <c r="J58" i="1"/>
  <c r="J59" i="1"/>
  <c r="N59" i="1" s="1"/>
  <c r="J60" i="1"/>
  <c r="J61" i="1"/>
  <c r="J63" i="1"/>
  <c r="J64" i="1"/>
  <c r="N64" i="1" s="1"/>
  <c r="J65" i="1"/>
  <c r="J66" i="1"/>
  <c r="J67" i="1"/>
  <c r="J68" i="1"/>
  <c r="N68" i="1" s="1"/>
  <c r="J69" i="1"/>
  <c r="L8" i="1"/>
  <c r="J8" i="1"/>
  <c r="I77" i="1"/>
  <c r="N67" i="1" l="1"/>
  <c r="N63" i="1"/>
  <c r="N58" i="1"/>
  <c r="N54" i="1"/>
  <c r="N48" i="1"/>
  <c r="N44" i="1"/>
  <c r="N38" i="1"/>
  <c r="N33" i="1"/>
  <c r="N29" i="1"/>
  <c r="N22" i="1"/>
  <c r="N18" i="1"/>
  <c r="N14" i="1"/>
  <c r="N69" i="1"/>
  <c r="N65" i="1"/>
  <c r="N60" i="1"/>
  <c r="N56" i="1"/>
  <c r="N52" i="1"/>
  <c r="N46" i="1"/>
  <c r="N40" i="1"/>
  <c r="N35" i="1"/>
  <c r="N31" i="1"/>
  <c r="N26" i="1"/>
  <c r="N20" i="1"/>
  <c r="N16" i="1"/>
  <c r="N12" i="1"/>
  <c r="N66" i="1"/>
  <c r="N61" i="1"/>
  <c r="N57" i="1"/>
  <c r="N53" i="1"/>
  <c r="N47" i="1"/>
  <c r="N42" i="1"/>
  <c r="N37" i="1"/>
  <c r="N32" i="1"/>
  <c r="N27" i="1"/>
  <c r="N21" i="1"/>
  <c r="N17" i="1"/>
  <c r="N13" i="1"/>
  <c r="L77" i="1"/>
  <c r="J77" i="1"/>
  <c r="N8" i="1"/>
  <c r="M77" i="1"/>
  <c r="N77" i="1" l="1"/>
</calcChain>
</file>

<file path=xl/sharedStrings.xml><?xml version="1.0" encoding="utf-8"?>
<sst xmlns="http://schemas.openxmlformats.org/spreadsheetml/2006/main" count="435" uniqueCount="144">
  <si>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</si>
  <si>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</si>
  <si>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</si>
  <si>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</si>
  <si>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</si>
  <si>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</si>
  <si>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</si>
  <si>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</si>
  <si>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</si>
  <si>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</si>
  <si>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</si>
  <si>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</si>
  <si>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</si>
  <si>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</si>
  <si>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</si>
  <si>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</si>
  <si>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</si>
  <si>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</si>
  <si>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</si>
  <si>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</si>
  <si>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</si>
  <si>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</si>
  <si>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</si>
  <si>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</si>
  <si>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</si>
  <si>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</si>
  <si>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</si>
  <si>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</si>
  <si>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</si>
  <si>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</si>
  <si>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</si>
  <si>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</si>
  <si>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</si>
  <si>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</si>
  <si>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</si>
  <si>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</si>
  <si>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</si>
  <si>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</si>
  <si>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</si>
  <si>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</si>
  <si>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</si>
  <si>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</si>
  <si>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</si>
  <si>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</si>
  <si>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</si>
  <si>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</si>
  <si>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</si>
  <si>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</si>
  <si>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</si>
  <si>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</si>
  <si>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</si>
  <si>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</si>
  <si>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</si>
  <si>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</si>
  <si>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</si>
  <si>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</si>
  <si>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</si>
  <si>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</si>
  <si>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</si>
  <si>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</si>
  <si>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</si>
  <si>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</si>
  <si>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</si>
  <si>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</si>
  <si>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</si>
  <si>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</si>
  <si>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</si>
  <si>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</si>
  <si>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</si>
  <si>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</si>
  <si>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</si>
  <si>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</si>
  <si>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</si>
  <si>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</si>
  <si>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</si>
  <si>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</si>
  <si>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</si>
  <si>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</si>
  <si>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</si>
  <si>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</si>
  <si>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</si>
  <si>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</si>
  <si>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</si>
  <si>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</si>
  <si>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</si>
  <si>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</si>
  <si>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</si>
  <si>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</si>
  <si>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</si>
  <si>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</si>
  <si>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</si>
  <si>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</si>
  <si>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</si>
  <si>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</si>
  <si>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</si>
  <si>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</si>
  <si>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</si>
  <si>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</si>
  <si>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</si>
  <si>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ERIKA CLAIROVI CUEVAS JIMENEZ</t>
  </si>
  <si>
    <t>SANTO CELINO GOMEZ DURAN</t>
  </si>
  <si>
    <t>MIGUELINA ALTAGRACIA RODRIGUEZ DE JESUS</t>
  </si>
  <si>
    <t>ANDRES ARIAS CRUZ</t>
  </si>
  <si>
    <t>RAMONA DE OLEO MONTERO</t>
  </si>
  <si>
    <t>YRIS ALTAGRACIA RODRIGUEZ DE JIMENEZ</t>
  </si>
  <si>
    <t>ANA SILVIA VALERIO HERNANDEZ</t>
  </si>
  <si>
    <t>SORCIRYS MARIA RODRIGUEZ VASQUEZ</t>
  </si>
  <si>
    <t xml:space="preserve">COCINA </t>
  </si>
  <si>
    <t xml:space="preserve">AUXILIAR DE COCINA </t>
  </si>
  <si>
    <t>RAFELITO LEYBA</t>
  </si>
  <si>
    <t>ISAIAS DE JESUS LANTIGUA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</si>
  <si>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</si>
  <si>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</si>
  <si>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</si>
  <si>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</si>
  <si>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</si>
  <si>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</si>
  <si>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</si>
  <si>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</si>
  <si>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</si>
  <si>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</si>
  <si>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</si>
  <si>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AUXILIAR DE ALMACEN DE FARMACIA</t>
  </si>
  <si>
    <t>ALMACEN DE FARMACIA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</si>
  <si>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</si>
  <si>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</si>
  <si>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</si>
  <si>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</si>
  <si>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</si>
  <si>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</si>
  <si>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SUPERVISORA DE COCINA</t>
  </si>
  <si>
    <t xml:space="preserve">MADELIN ANTONIA ABREU BEATO </t>
  </si>
  <si>
    <t>WANDA ELIZABETH RODRIGUEZ</t>
  </si>
  <si>
    <t>ANA ISMELDA CABRERA RODRIGUEZ</t>
  </si>
  <si>
    <t>MARTHA BRUNILDA INOA FERREIRA</t>
  </si>
  <si>
    <t>JOSEPHINE  ESTEPHANY PEÑA DE CARDENAS</t>
  </si>
  <si>
    <t>MODESTA ALTAGRACIA PICHARDO SOSA</t>
  </si>
  <si>
    <t>Correspondiente al mes de Julio del año 2024</t>
  </si>
  <si>
    <t xml:space="preserve">GILBERTO DE JESUS VALERIO </t>
  </si>
  <si>
    <t>NIDIA RAMIREZ SUERO</t>
  </si>
  <si>
    <t>JOSE MERCEDES SOSA ORTIZ</t>
  </si>
  <si>
    <t>RANNDY PAREDES</t>
  </si>
  <si>
    <t>SANTOS ERNESTO GUZMAN FELIZ</t>
  </si>
  <si>
    <t>WILLY ZORRILLA SALAS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</si>
</sst>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4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4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106"/>
  <sheetViews>
    <sheetView tabSelected="1" topLeftCell="D59" zoomScaleNormal="100" workbookViewId="0">
      <selection sqref="A1:P79"/>
    </sheetView>
  </sheetViews>
  <sheetFormatPr baseColWidth="10" defaultRowHeight="12" x14ac:dyDescent="0.2"/>
  <cols>
    <col min="1" max="1" width="4.5703125" style="2" customWidth="1"/>
    <col min="2" max="2" width="43.42578125" style="1" customWidth="1"/>
    <col min="3" max="3" width="8.42578125" style="2" customWidth="1"/>
    <col min="4" max="4" width="8.140625" style="2" customWidth="1"/>
    <col min="5" max="5" width="17.5703125" style="2" customWidth="1"/>
    <col min="6" max="6" width="39.85546875" style="1" customWidth="1"/>
    <col min="7" max="7" width="35.42578125" style="1" customWidth="1"/>
    <col min="8" max="8" width="13.28515625" style="2" customWidth="1"/>
    <col min="9" max="9" width="11.7109375" style="5" bestFit="1" customWidth="1"/>
    <col min="10" max="10" width="11.42578125" style="5" bestFit="1" customWidth="1"/>
    <col min="11" max="11" width="9" style="5" bestFit="1" customWidth="1"/>
    <col min="12" max="12" width="10.140625" style="5" customWidth="1"/>
    <col min="13" max="13" width="13" style="5" customWidth="1"/>
    <col min="14" max="14" width="14.42578125" style="5" customWidth="1"/>
    <col min="15" max="15" width="14" style="2" customWidth="1"/>
    <col min="16" max="16384" width="11.42578125" style="2"/>
  </cols>
  <sheetData>
    <row r="2" spans="1:17" x14ac:dyDescent="0.2">
      <c r="C2" s="3" t="s">
        <v>9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3" t="s">
        <v>23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3" t="s">
        <v>137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" t="s">
        <v>18</v>
      </c>
      <c r="B6" s="37" t="s">
        <v>0</v>
      </c>
      <c r="C6" s="34" t="s">
        <v>1</v>
      </c>
      <c r="D6" s="30" t="s">
        <v>26</v>
      </c>
      <c r="E6" s="30" t="s">
        <v>24</v>
      </c>
      <c r="F6" s="30" t="s">
        <v>19</v>
      </c>
      <c r="G6" s="30" t="s">
        <v>2</v>
      </c>
      <c r="H6" s="30" t="s">
        <v>20</v>
      </c>
      <c r="I6" s="30" t="s">
        <v>21</v>
      </c>
      <c r="J6" s="30" t="s">
        <v>3</v>
      </c>
      <c r="K6" s="30" t="s">
        <v>4</v>
      </c>
      <c r="L6" s="30" t="s">
        <v>5</v>
      </c>
      <c r="M6" s="30" t="s">
        <v>6</v>
      </c>
      <c r="N6" s="30" t="s">
        <v>22</v>
      </c>
      <c r="O6" s="32" t="s">
        <v>27</v>
      </c>
      <c r="P6" s="33"/>
    </row>
    <row r="7" spans="1:17" s="1" customFormat="1" x14ac:dyDescent="0.2">
      <c r="A7" s="40"/>
      <c r="B7" s="38"/>
      <c r="C7" s="35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7" t="s">
        <v>28</v>
      </c>
      <c r="P7" s="7" t="s">
        <v>29</v>
      </c>
    </row>
    <row r="8" spans="1:17" s="1" customFormat="1" x14ac:dyDescent="0.2">
      <c r="A8" s="39">
        <v>1</v>
      </c>
      <c r="B8" s="36" t="s">
        <v>30</v>
      </c>
      <c r="C8" s="11" t="s">
        <v>7</v>
      </c>
      <c r="D8" s="21">
        <v>2</v>
      </c>
      <c r="E8" s="21" t="s">
        <v>25</v>
      </c>
      <c r="F8" s="8" t="s">
        <v>44</v>
      </c>
      <c r="G8" s="8" t="s">
        <v>10</v>
      </c>
      <c r="H8" s="11" t="s">
        <v>11</v>
      </c>
      <c r="I8" s="14">
        <v>10000</v>
      </c>
      <c r="J8" s="18">
        <f>I8*2.87%</f>
        <v>287</v>
      </c>
      <c r="K8" s="18"/>
      <c r="L8" s="18">
        <f>I8*3.04%</f>
        <v>304</v>
      </c>
      <c r="M8" s="14"/>
      <c r="N8" s="14">
        <f>I8-J8-L8+M8</f>
        <v>9409</v>
      </c>
      <c r="O8" s="17" t="s">
        <v>78</v>
      </c>
      <c r="P8" s="17">
        <v>45383</v>
      </c>
    </row>
    <row r="9" spans="1:17" s="1" customFormat="1" x14ac:dyDescent="0.2">
      <c r="A9" s="20">
        <v>2</v>
      </c>
      <c r="B9" s="8" t="s">
        <v>31</v>
      </c>
      <c r="C9" s="11" t="s">
        <v>7</v>
      </c>
      <c r="D9" s="21">
        <v>2</v>
      </c>
      <c r="E9" s="21" t="s">
        <v>25</v>
      </c>
      <c r="F9" s="8" t="s">
        <v>45</v>
      </c>
      <c r="G9" s="8" t="s">
        <v>60</v>
      </c>
      <c r="H9" s="11" t="s">
        <v>11</v>
      </c>
      <c r="I9" s="14">
        <v>10000</v>
      </c>
      <c r="J9" s="18"/>
      <c r="K9" s="18"/>
      <c r="L9" s="18"/>
      <c r="M9" s="14"/>
      <c r="N9" s="14">
        <f t="shared" ref="N9:N71" si="0">I9-J9-L9+M9</f>
        <v>10000</v>
      </c>
      <c r="O9" s="15">
        <v>43627</v>
      </c>
      <c r="P9" s="17">
        <v>45383</v>
      </c>
    </row>
    <row r="10" spans="1:17" s="1" customFormat="1" x14ac:dyDescent="0.2">
      <c r="A10" s="20">
        <v>3</v>
      </c>
      <c r="B10" s="8" t="s">
        <v>32</v>
      </c>
      <c r="C10" s="11" t="s">
        <v>8</v>
      </c>
      <c r="D10" s="21">
        <v>2</v>
      </c>
      <c r="E10" s="21" t="s">
        <v>25</v>
      </c>
      <c r="F10" s="8" t="s">
        <v>46</v>
      </c>
      <c r="G10" s="8" t="s">
        <v>61</v>
      </c>
      <c r="H10" s="11" t="s">
        <v>11</v>
      </c>
      <c r="I10" s="14">
        <v>4000</v>
      </c>
      <c r="J10" s="18"/>
      <c r="K10" s="18"/>
      <c r="L10" s="18"/>
      <c r="M10" s="14"/>
      <c r="N10" s="14">
        <f t="shared" si="0"/>
        <v>4000</v>
      </c>
      <c r="O10" s="15">
        <v>40057</v>
      </c>
      <c r="P10" s="29">
        <v>45292</v>
      </c>
    </row>
    <row r="11" spans="1:17" s="1" customFormat="1" x14ac:dyDescent="0.2">
      <c r="A11" s="20">
        <v>4</v>
      </c>
      <c r="B11" s="8" t="s">
        <v>33</v>
      </c>
      <c r="C11" s="11" t="s">
        <v>8</v>
      </c>
      <c r="D11" s="21">
        <v>2</v>
      </c>
      <c r="E11" s="21" t="s">
        <v>25</v>
      </c>
      <c r="F11" s="8" t="s">
        <v>47</v>
      </c>
      <c r="G11" s="8" t="s">
        <v>62</v>
      </c>
      <c r="H11" s="11" t="s">
        <v>11</v>
      </c>
      <c r="I11" s="14">
        <v>11000</v>
      </c>
      <c r="J11" s="18"/>
      <c r="K11" s="18"/>
      <c r="L11" s="18"/>
      <c r="M11" s="14"/>
      <c r="N11" s="14">
        <f t="shared" si="0"/>
        <v>11000</v>
      </c>
      <c r="O11" s="15">
        <v>42363</v>
      </c>
      <c r="P11" s="17">
        <v>45383</v>
      </c>
    </row>
    <row r="12" spans="1:17" s="1" customFormat="1" x14ac:dyDescent="0.2">
      <c r="A12" s="20">
        <v>5</v>
      </c>
      <c r="B12" s="8" t="s">
        <v>34</v>
      </c>
      <c r="C12" s="11" t="s">
        <v>7</v>
      </c>
      <c r="D12" s="21">
        <v>2</v>
      </c>
      <c r="E12" s="21" t="s">
        <v>25</v>
      </c>
      <c r="F12" s="8" t="s">
        <v>44</v>
      </c>
      <c r="G12" s="8" t="s">
        <v>10</v>
      </c>
      <c r="H12" s="11" t="s">
        <v>11</v>
      </c>
      <c r="I12" s="14">
        <v>10000</v>
      </c>
      <c r="J12" s="18">
        <f t="shared" ref="J12:J66" si="1">I12*2.87%</f>
        <v>287</v>
      </c>
      <c r="K12" s="18"/>
      <c r="L12" s="18">
        <f t="shared" ref="L12:L66" si="2">I12*3.04%</f>
        <v>304</v>
      </c>
      <c r="M12" s="14"/>
      <c r="N12" s="14">
        <f t="shared" si="0"/>
        <v>9409</v>
      </c>
      <c r="O12" s="15">
        <v>43374</v>
      </c>
      <c r="P12" s="17">
        <v>45383</v>
      </c>
    </row>
    <row r="13" spans="1:17" s="1" customFormat="1" x14ac:dyDescent="0.2">
      <c r="A13" s="20">
        <v>6</v>
      </c>
      <c r="B13" s="8" t="s">
        <v>35</v>
      </c>
      <c r="C13" s="11" t="s">
        <v>7</v>
      </c>
      <c r="D13" s="21">
        <v>2</v>
      </c>
      <c r="E13" s="21" t="s">
        <v>25</v>
      </c>
      <c r="F13" s="8" t="s">
        <v>44</v>
      </c>
      <c r="G13" s="8" t="s">
        <v>10</v>
      </c>
      <c r="H13" s="11" t="s">
        <v>11</v>
      </c>
      <c r="I13" s="14">
        <v>10000</v>
      </c>
      <c r="J13" s="18">
        <f t="shared" si="1"/>
        <v>287</v>
      </c>
      <c r="K13" s="18"/>
      <c r="L13" s="18">
        <f t="shared" si="2"/>
        <v>304</v>
      </c>
      <c r="M13" s="14"/>
      <c r="N13" s="14">
        <f t="shared" si="0"/>
        <v>9409</v>
      </c>
      <c r="O13" s="15">
        <v>43252</v>
      </c>
      <c r="P13" s="17">
        <v>45383</v>
      </c>
    </row>
    <row r="14" spans="1:17" s="1" customFormat="1" x14ac:dyDescent="0.2">
      <c r="A14" s="20">
        <v>7</v>
      </c>
      <c r="B14" s="8" t="s">
        <v>36</v>
      </c>
      <c r="C14" s="11" t="s">
        <v>8</v>
      </c>
      <c r="D14" s="21">
        <v>2</v>
      </c>
      <c r="E14" s="21" t="s">
        <v>25</v>
      </c>
      <c r="F14" s="8" t="s">
        <v>46</v>
      </c>
      <c r="G14" s="8" t="s">
        <v>63</v>
      </c>
      <c r="H14" s="11" t="s">
        <v>11</v>
      </c>
      <c r="I14" s="14">
        <v>10000</v>
      </c>
      <c r="J14" s="18">
        <f t="shared" si="1"/>
        <v>287</v>
      </c>
      <c r="K14" s="18"/>
      <c r="L14" s="18">
        <f t="shared" si="2"/>
        <v>304</v>
      </c>
      <c r="M14" s="14"/>
      <c r="N14" s="14">
        <f t="shared" si="0"/>
        <v>9409</v>
      </c>
      <c r="O14" s="15">
        <v>43633</v>
      </c>
      <c r="P14" s="17">
        <v>45383</v>
      </c>
    </row>
    <row r="15" spans="1:17" s="1" customFormat="1" x14ac:dyDescent="0.2">
      <c r="A15" s="20">
        <v>8</v>
      </c>
      <c r="B15" s="9" t="s">
        <v>37</v>
      </c>
      <c r="C15" s="11" t="s">
        <v>8</v>
      </c>
      <c r="D15" s="21">
        <v>2</v>
      </c>
      <c r="E15" s="21" t="s">
        <v>25</v>
      </c>
      <c r="F15" s="8" t="s">
        <v>48</v>
      </c>
      <c r="G15" s="8" t="s">
        <v>12</v>
      </c>
      <c r="H15" s="11" t="s">
        <v>11</v>
      </c>
      <c r="I15" s="14">
        <v>10000</v>
      </c>
      <c r="J15" s="18">
        <f t="shared" si="1"/>
        <v>287</v>
      </c>
      <c r="K15" s="18"/>
      <c r="L15" s="18">
        <f t="shared" si="2"/>
        <v>304</v>
      </c>
      <c r="M15" s="14"/>
      <c r="N15" s="14">
        <f t="shared" si="0"/>
        <v>9409</v>
      </c>
      <c r="O15" s="15">
        <v>44002</v>
      </c>
      <c r="P15" s="17">
        <v>45383</v>
      </c>
      <c r="Q15" s="6"/>
    </row>
    <row r="16" spans="1:17" s="1" customFormat="1" x14ac:dyDescent="0.2">
      <c r="A16" s="20">
        <v>9</v>
      </c>
      <c r="B16" s="8" t="s">
        <v>38</v>
      </c>
      <c r="C16" s="11" t="s">
        <v>7</v>
      </c>
      <c r="D16" s="21">
        <v>2</v>
      </c>
      <c r="E16" s="21" t="s">
        <v>25</v>
      </c>
      <c r="F16" s="8" t="s">
        <v>50</v>
      </c>
      <c r="G16" s="8" t="s">
        <v>14</v>
      </c>
      <c r="H16" s="11" t="s">
        <v>11</v>
      </c>
      <c r="I16" s="14">
        <v>12000</v>
      </c>
      <c r="J16" s="18">
        <f t="shared" si="1"/>
        <v>344.4</v>
      </c>
      <c r="K16" s="18"/>
      <c r="L16" s="18">
        <f t="shared" si="2"/>
        <v>364.8</v>
      </c>
      <c r="M16" s="14"/>
      <c r="N16" s="14">
        <f t="shared" si="0"/>
        <v>11290.800000000001</v>
      </c>
      <c r="O16" s="15">
        <v>44012</v>
      </c>
      <c r="P16" s="17">
        <v>45383</v>
      </c>
    </row>
    <row r="17" spans="1:16" s="1" customFormat="1" x14ac:dyDescent="0.2">
      <c r="A17" s="20">
        <v>10</v>
      </c>
      <c r="B17" s="8" t="s">
        <v>39</v>
      </c>
      <c r="C17" s="11" t="s">
        <v>8</v>
      </c>
      <c r="D17" s="21">
        <v>2</v>
      </c>
      <c r="E17" s="21" t="s">
        <v>25</v>
      </c>
      <c r="F17" s="8" t="s">
        <v>50</v>
      </c>
      <c r="G17" s="8" t="s">
        <v>14</v>
      </c>
      <c r="H17" s="11" t="s">
        <v>11</v>
      </c>
      <c r="I17" s="14">
        <v>12000</v>
      </c>
      <c r="J17" s="18">
        <f t="shared" si="1"/>
        <v>344.4</v>
      </c>
      <c r="K17" s="18"/>
      <c r="L17" s="18">
        <f t="shared" si="2"/>
        <v>364.8</v>
      </c>
      <c r="M17" s="14"/>
      <c r="N17" s="14">
        <f t="shared" si="0"/>
        <v>11290.800000000001</v>
      </c>
      <c r="O17" s="15">
        <v>44012</v>
      </c>
      <c r="P17" s="17">
        <v>45383</v>
      </c>
    </row>
    <row r="18" spans="1:16" s="1" customFormat="1" x14ac:dyDescent="0.2">
      <c r="A18" s="20">
        <v>11</v>
      </c>
      <c r="B18" s="8" t="s">
        <v>40</v>
      </c>
      <c r="C18" s="11" t="s">
        <v>8</v>
      </c>
      <c r="D18" s="21">
        <v>2</v>
      </c>
      <c r="E18" s="21" t="s">
        <v>25</v>
      </c>
      <c r="F18" s="8" t="s">
        <v>50</v>
      </c>
      <c r="G18" s="8" t="s">
        <v>14</v>
      </c>
      <c r="H18" s="11" t="s">
        <v>11</v>
      </c>
      <c r="I18" s="14">
        <v>12000</v>
      </c>
      <c r="J18" s="18">
        <f t="shared" si="1"/>
        <v>344.4</v>
      </c>
      <c r="K18" s="18"/>
      <c r="L18" s="18">
        <f t="shared" si="2"/>
        <v>364.8</v>
      </c>
      <c r="M18" s="14"/>
      <c r="N18" s="14">
        <f t="shared" si="0"/>
        <v>11290.800000000001</v>
      </c>
      <c r="O18" s="15">
        <v>44053</v>
      </c>
      <c r="P18" s="17">
        <v>45383</v>
      </c>
    </row>
    <row r="19" spans="1:16" s="1" customFormat="1" x14ac:dyDescent="0.2">
      <c r="A19" s="20">
        <v>12</v>
      </c>
      <c r="B19" s="8" t="s">
        <v>41</v>
      </c>
      <c r="C19" s="11" t="s">
        <v>7</v>
      </c>
      <c r="D19" s="21">
        <v>2</v>
      </c>
      <c r="E19" s="21" t="s">
        <v>25</v>
      </c>
      <c r="F19" s="8" t="s">
        <v>50</v>
      </c>
      <c r="G19" s="8" t="s">
        <v>14</v>
      </c>
      <c r="H19" s="11" t="s">
        <v>11</v>
      </c>
      <c r="I19" s="14">
        <v>12000</v>
      </c>
      <c r="J19" s="18">
        <f t="shared" si="1"/>
        <v>344.4</v>
      </c>
      <c r="K19" s="18"/>
      <c r="L19" s="18">
        <f t="shared" si="2"/>
        <v>364.8</v>
      </c>
      <c r="M19" s="14"/>
      <c r="N19" s="14">
        <f t="shared" si="0"/>
        <v>11290.800000000001</v>
      </c>
      <c r="O19" s="15">
        <v>44041</v>
      </c>
      <c r="P19" s="17">
        <v>45383</v>
      </c>
    </row>
    <row r="20" spans="1:16" s="1" customFormat="1" x14ac:dyDescent="0.2">
      <c r="A20" s="20">
        <v>13</v>
      </c>
      <c r="B20" s="8" t="s">
        <v>42</v>
      </c>
      <c r="C20" s="11" t="s">
        <v>8</v>
      </c>
      <c r="D20" s="21">
        <v>2</v>
      </c>
      <c r="E20" s="21" t="s">
        <v>25</v>
      </c>
      <c r="F20" s="8" t="s">
        <v>51</v>
      </c>
      <c r="G20" s="8" t="s">
        <v>64</v>
      </c>
      <c r="H20" s="11" t="s">
        <v>11</v>
      </c>
      <c r="I20" s="14">
        <v>30000</v>
      </c>
      <c r="J20" s="18">
        <f t="shared" si="1"/>
        <v>861</v>
      </c>
      <c r="K20" s="18"/>
      <c r="L20" s="18">
        <f t="shared" si="2"/>
        <v>912</v>
      </c>
      <c r="M20" s="14"/>
      <c r="N20" s="14">
        <f t="shared" si="0"/>
        <v>28227</v>
      </c>
      <c r="O20" s="15">
        <v>44071</v>
      </c>
      <c r="P20" s="17">
        <v>45292</v>
      </c>
    </row>
    <row r="21" spans="1:16" s="1" customFormat="1" x14ac:dyDescent="0.2">
      <c r="A21" s="20">
        <v>14</v>
      </c>
      <c r="B21" s="10" t="s">
        <v>43</v>
      </c>
      <c r="C21" s="11" t="s">
        <v>8</v>
      </c>
      <c r="D21" s="21">
        <v>2</v>
      </c>
      <c r="E21" s="21" t="s">
        <v>25</v>
      </c>
      <c r="F21" s="10" t="s">
        <v>45</v>
      </c>
      <c r="G21" s="10" t="s">
        <v>65</v>
      </c>
      <c r="H21" s="11" t="s">
        <v>11</v>
      </c>
      <c r="I21" s="14">
        <v>10000</v>
      </c>
      <c r="J21" s="18">
        <f t="shared" si="1"/>
        <v>287</v>
      </c>
      <c r="K21" s="18"/>
      <c r="L21" s="18">
        <f t="shared" si="2"/>
        <v>304</v>
      </c>
      <c r="M21" s="14">
        <v>1000</v>
      </c>
      <c r="N21" s="14">
        <f t="shared" si="0"/>
        <v>10409</v>
      </c>
      <c r="O21" s="15">
        <v>44105</v>
      </c>
      <c r="P21" s="17">
        <v>45383</v>
      </c>
    </row>
    <row r="22" spans="1:16" s="1" customFormat="1" x14ac:dyDescent="0.2">
      <c r="A22" s="20">
        <v>15</v>
      </c>
      <c r="B22" s="10" t="s">
        <v>79</v>
      </c>
      <c r="C22" s="11" t="s">
        <v>8</v>
      </c>
      <c r="D22" s="21">
        <v>2</v>
      </c>
      <c r="E22" s="21" t="s">
        <v>25</v>
      </c>
      <c r="F22" s="10" t="s">
        <v>45</v>
      </c>
      <c r="G22" s="10" t="s">
        <v>65</v>
      </c>
      <c r="H22" s="11" t="s">
        <v>11</v>
      </c>
      <c r="I22" s="14">
        <v>10000</v>
      </c>
      <c r="J22" s="18">
        <f t="shared" si="1"/>
        <v>287</v>
      </c>
      <c r="K22" s="18"/>
      <c r="L22" s="18">
        <f t="shared" si="2"/>
        <v>304</v>
      </c>
      <c r="M22" s="14"/>
      <c r="N22" s="14">
        <f t="shared" si="0"/>
        <v>9409</v>
      </c>
      <c r="O22" s="15">
        <v>44104</v>
      </c>
      <c r="P22" s="17">
        <v>45383</v>
      </c>
    </row>
    <row r="23" spans="1:16" s="1" customFormat="1" x14ac:dyDescent="0.2">
      <c r="A23" s="20">
        <v>16</v>
      </c>
      <c r="B23" s="10" t="s">
        <v>80</v>
      </c>
      <c r="C23" s="11" t="s">
        <v>8</v>
      </c>
      <c r="D23" s="21">
        <v>2</v>
      </c>
      <c r="E23" s="21" t="s">
        <v>25</v>
      </c>
      <c r="F23" s="10" t="s">
        <v>52</v>
      </c>
      <c r="G23" s="10" t="s">
        <v>66</v>
      </c>
      <c r="H23" s="11" t="s">
        <v>11</v>
      </c>
      <c r="I23" s="14">
        <v>24000</v>
      </c>
      <c r="J23" s="18"/>
      <c r="K23" s="18"/>
      <c r="L23" s="18"/>
      <c r="M23" s="14">
        <v>1000</v>
      </c>
      <c r="N23" s="14">
        <f t="shared" si="0"/>
        <v>25000</v>
      </c>
      <c r="O23" s="15">
        <v>44075</v>
      </c>
      <c r="P23" s="17">
        <v>45383</v>
      </c>
    </row>
    <row r="24" spans="1:16" s="1" customFormat="1" x14ac:dyDescent="0.2">
      <c r="A24" s="20">
        <v>17</v>
      </c>
      <c r="B24" s="10" t="s">
        <v>81</v>
      </c>
      <c r="C24" s="11" t="s">
        <v>8</v>
      </c>
      <c r="D24" s="21">
        <v>2</v>
      </c>
      <c r="E24" s="21" t="s">
        <v>25</v>
      </c>
      <c r="F24" s="10" t="s">
        <v>45</v>
      </c>
      <c r="G24" s="10" t="s">
        <v>65</v>
      </c>
      <c r="H24" s="11" t="s">
        <v>11</v>
      </c>
      <c r="I24" s="14">
        <v>28000</v>
      </c>
      <c r="J24" s="18"/>
      <c r="K24" s="18"/>
      <c r="L24" s="18"/>
      <c r="M24" s="14">
        <v>1000</v>
      </c>
      <c r="N24" s="14">
        <f t="shared" si="0"/>
        <v>29000</v>
      </c>
      <c r="O24" s="16">
        <v>44228</v>
      </c>
      <c r="P24" s="29">
        <v>45292</v>
      </c>
    </row>
    <row r="25" spans="1:16" s="1" customFormat="1" x14ac:dyDescent="0.2">
      <c r="A25" s="20">
        <v>18</v>
      </c>
      <c r="B25" s="10" t="s">
        <v>82</v>
      </c>
      <c r="C25" s="11" t="s">
        <v>7</v>
      </c>
      <c r="D25" s="21">
        <v>2</v>
      </c>
      <c r="E25" s="21" t="s">
        <v>25</v>
      </c>
      <c r="F25" s="10" t="s">
        <v>53</v>
      </c>
      <c r="G25" s="10" t="s">
        <v>67</v>
      </c>
      <c r="H25" s="11" t="s">
        <v>11</v>
      </c>
      <c r="I25" s="14">
        <v>30000</v>
      </c>
      <c r="J25" s="18">
        <f t="shared" si="1"/>
        <v>861</v>
      </c>
      <c r="K25" s="18"/>
      <c r="L25" s="18">
        <f t="shared" si="2"/>
        <v>912</v>
      </c>
      <c r="M25" s="14">
        <v>1000</v>
      </c>
      <c r="N25" s="14">
        <f t="shared" si="0"/>
        <v>29227</v>
      </c>
      <c r="O25" s="16">
        <v>44256</v>
      </c>
      <c r="P25" s="29">
        <v>45323</v>
      </c>
    </row>
    <row r="26" spans="1:16" s="1" customFormat="1" x14ac:dyDescent="0.2">
      <c r="A26" s="20">
        <v>19</v>
      </c>
      <c r="B26" s="10" t="s">
        <v>83</v>
      </c>
      <c r="C26" s="11" t="s">
        <v>7</v>
      </c>
      <c r="D26" s="21">
        <v>2</v>
      </c>
      <c r="E26" s="21" t="s">
        <v>25</v>
      </c>
      <c r="F26" s="10" t="s">
        <v>17</v>
      </c>
      <c r="G26" s="10" t="s">
        <v>69</v>
      </c>
      <c r="H26" s="11" t="s">
        <v>11</v>
      </c>
      <c r="I26" s="14">
        <v>10000</v>
      </c>
      <c r="J26" s="18">
        <f t="shared" si="1"/>
        <v>287</v>
      </c>
      <c r="K26" s="18"/>
      <c r="L26" s="18">
        <f t="shared" si="2"/>
        <v>304</v>
      </c>
      <c r="M26" s="14"/>
      <c r="N26" s="14">
        <f t="shared" si="0"/>
        <v>9409</v>
      </c>
      <c r="O26" s="17">
        <v>44299</v>
      </c>
      <c r="P26" s="17">
        <v>45200</v>
      </c>
    </row>
    <row r="27" spans="1:16" s="1" customFormat="1" x14ac:dyDescent="0.2">
      <c r="A27" s="20">
        <v>20</v>
      </c>
      <c r="B27" s="10" t="s">
        <v>84</v>
      </c>
      <c r="C27" s="11" t="s">
        <v>8</v>
      </c>
      <c r="D27" s="21">
        <v>2</v>
      </c>
      <c r="E27" s="21" t="s">
        <v>25</v>
      </c>
      <c r="F27" s="10" t="s">
        <v>57</v>
      </c>
      <c r="G27" s="10" t="s">
        <v>71</v>
      </c>
      <c r="H27" s="11" t="s">
        <v>11</v>
      </c>
      <c r="I27" s="14">
        <v>15000</v>
      </c>
      <c r="J27" s="18">
        <f t="shared" si="1"/>
        <v>430.5</v>
      </c>
      <c r="K27" s="18"/>
      <c r="L27" s="18">
        <f t="shared" si="2"/>
        <v>456</v>
      </c>
      <c r="M27" s="14"/>
      <c r="N27" s="14">
        <f t="shared" si="0"/>
        <v>14113.5</v>
      </c>
      <c r="O27" s="17">
        <v>44307</v>
      </c>
      <c r="P27" s="17">
        <v>45170</v>
      </c>
    </row>
    <row r="28" spans="1:16" s="1" customFormat="1" x14ac:dyDescent="0.2">
      <c r="A28" s="20">
        <v>21</v>
      </c>
      <c r="B28" s="10" t="s">
        <v>85</v>
      </c>
      <c r="C28" s="11" t="s">
        <v>7</v>
      </c>
      <c r="D28" s="21">
        <v>2</v>
      </c>
      <c r="E28" s="21" t="s">
        <v>25</v>
      </c>
      <c r="F28" s="10" t="s">
        <v>45</v>
      </c>
      <c r="G28" s="10" t="s">
        <v>72</v>
      </c>
      <c r="H28" s="11" t="s">
        <v>11</v>
      </c>
      <c r="I28" s="14">
        <v>10000</v>
      </c>
      <c r="J28" s="18"/>
      <c r="K28" s="18"/>
      <c r="L28" s="18"/>
      <c r="M28" s="14"/>
      <c r="N28" s="14">
        <f t="shared" si="0"/>
        <v>10000</v>
      </c>
      <c r="O28" s="17">
        <v>44315</v>
      </c>
      <c r="P28" s="29">
        <v>45170</v>
      </c>
    </row>
    <row r="29" spans="1:16" s="1" customFormat="1" x14ac:dyDescent="0.2">
      <c r="A29" s="20">
        <v>22</v>
      </c>
      <c r="B29" s="10" t="s">
        <v>86</v>
      </c>
      <c r="C29" s="11" t="s">
        <v>7</v>
      </c>
      <c r="D29" s="21">
        <v>2</v>
      </c>
      <c r="E29" s="21" t="s">
        <v>25</v>
      </c>
      <c r="F29" s="10" t="s">
        <v>50</v>
      </c>
      <c r="G29" s="10" t="s">
        <v>14</v>
      </c>
      <c r="H29" s="11" t="s">
        <v>11</v>
      </c>
      <c r="I29" s="14">
        <v>12000</v>
      </c>
      <c r="J29" s="18">
        <f t="shared" si="1"/>
        <v>344.4</v>
      </c>
      <c r="K29" s="18"/>
      <c r="L29" s="18">
        <f t="shared" si="2"/>
        <v>364.8</v>
      </c>
      <c r="M29" s="14"/>
      <c r="N29" s="14">
        <f t="shared" si="0"/>
        <v>11290.800000000001</v>
      </c>
      <c r="O29" s="17">
        <v>44278</v>
      </c>
      <c r="P29" s="29">
        <v>45170</v>
      </c>
    </row>
    <row r="30" spans="1:16" s="1" customFormat="1" x14ac:dyDescent="0.2">
      <c r="A30" s="20">
        <v>23</v>
      </c>
      <c r="B30" s="10" t="s">
        <v>87</v>
      </c>
      <c r="C30" s="11" t="s">
        <v>8</v>
      </c>
      <c r="D30" s="21">
        <v>2</v>
      </c>
      <c r="E30" s="21" t="s">
        <v>25</v>
      </c>
      <c r="F30" s="10" t="s">
        <v>50</v>
      </c>
      <c r="G30" s="10" t="s">
        <v>14</v>
      </c>
      <c r="H30" s="11" t="s">
        <v>11</v>
      </c>
      <c r="I30" s="14">
        <v>12000</v>
      </c>
      <c r="J30" s="18">
        <f t="shared" si="1"/>
        <v>344.4</v>
      </c>
      <c r="K30" s="18"/>
      <c r="L30" s="18">
        <f t="shared" si="2"/>
        <v>364.8</v>
      </c>
      <c r="M30" s="14"/>
      <c r="N30" s="14">
        <f t="shared" si="0"/>
        <v>11290.800000000001</v>
      </c>
      <c r="O30" s="17">
        <v>44278</v>
      </c>
      <c r="P30" s="29">
        <v>45170</v>
      </c>
    </row>
    <row r="31" spans="1:16" s="1" customFormat="1" x14ac:dyDescent="0.2">
      <c r="A31" s="20">
        <v>24</v>
      </c>
      <c r="B31" s="10" t="s">
        <v>88</v>
      </c>
      <c r="C31" s="11" t="s">
        <v>7</v>
      </c>
      <c r="D31" s="21">
        <v>2</v>
      </c>
      <c r="E31" s="21" t="s">
        <v>25</v>
      </c>
      <c r="F31" s="10" t="s">
        <v>17</v>
      </c>
      <c r="G31" s="10" t="s">
        <v>73</v>
      </c>
      <c r="H31" s="11" t="s">
        <v>11</v>
      </c>
      <c r="I31" s="14">
        <v>10000</v>
      </c>
      <c r="J31" s="18">
        <f t="shared" si="1"/>
        <v>287</v>
      </c>
      <c r="K31" s="18"/>
      <c r="L31" s="18">
        <f t="shared" si="2"/>
        <v>304</v>
      </c>
      <c r="M31" s="14"/>
      <c r="N31" s="14">
        <f t="shared" si="0"/>
        <v>9409</v>
      </c>
      <c r="O31" s="17">
        <v>44490</v>
      </c>
      <c r="P31" s="17">
        <v>45200</v>
      </c>
    </row>
    <row r="32" spans="1:16" s="1" customFormat="1" x14ac:dyDescent="0.2">
      <c r="A32" s="20">
        <v>25</v>
      </c>
      <c r="B32" s="10" t="s">
        <v>89</v>
      </c>
      <c r="C32" s="11" t="s">
        <v>7</v>
      </c>
      <c r="D32" s="21">
        <v>2</v>
      </c>
      <c r="E32" s="21" t="s">
        <v>25</v>
      </c>
      <c r="F32" s="13" t="s">
        <v>56</v>
      </c>
      <c r="G32" s="10" t="s">
        <v>70</v>
      </c>
      <c r="H32" s="11" t="s">
        <v>11</v>
      </c>
      <c r="I32" s="14">
        <v>10000</v>
      </c>
      <c r="J32" s="18">
        <f t="shared" si="1"/>
        <v>287</v>
      </c>
      <c r="K32" s="18"/>
      <c r="L32" s="18">
        <f t="shared" si="2"/>
        <v>304</v>
      </c>
      <c r="M32" s="14"/>
      <c r="N32" s="14">
        <f t="shared" si="0"/>
        <v>9409</v>
      </c>
      <c r="O32" s="17">
        <v>44559</v>
      </c>
      <c r="P32" s="17">
        <v>45170</v>
      </c>
    </row>
    <row r="33" spans="1:16" s="1" customFormat="1" x14ac:dyDescent="0.2">
      <c r="A33" s="20">
        <v>26</v>
      </c>
      <c r="B33" s="10" t="s">
        <v>90</v>
      </c>
      <c r="C33" s="11" t="s">
        <v>8</v>
      </c>
      <c r="D33" s="21">
        <v>2</v>
      </c>
      <c r="E33" s="21" t="s">
        <v>25</v>
      </c>
      <c r="F33" s="13" t="s">
        <v>45</v>
      </c>
      <c r="G33" s="10" t="s">
        <v>65</v>
      </c>
      <c r="H33" s="11" t="s">
        <v>11</v>
      </c>
      <c r="I33" s="14">
        <v>10000</v>
      </c>
      <c r="J33" s="18">
        <f t="shared" si="1"/>
        <v>287</v>
      </c>
      <c r="K33" s="18"/>
      <c r="L33" s="18">
        <f t="shared" si="2"/>
        <v>304</v>
      </c>
      <c r="M33" s="14"/>
      <c r="N33" s="14">
        <f t="shared" si="0"/>
        <v>9409</v>
      </c>
      <c r="O33" s="17">
        <v>44606</v>
      </c>
      <c r="P33" s="17">
        <v>45352</v>
      </c>
    </row>
    <row r="34" spans="1:16" s="1" customFormat="1" x14ac:dyDescent="0.2">
      <c r="A34" s="20">
        <v>27</v>
      </c>
      <c r="B34" s="10" t="s">
        <v>91</v>
      </c>
      <c r="C34" s="11" t="s">
        <v>8</v>
      </c>
      <c r="D34" s="21">
        <v>2</v>
      </c>
      <c r="E34" s="21" t="s">
        <v>25</v>
      </c>
      <c r="F34" s="13" t="s">
        <v>55</v>
      </c>
      <c r="G34" s="10" t="s">
        <v>68</v>
      </c>
      <c r="H34" s="11" t="s">
        <v>11</v>
      </c>
      <c r="I34" s="14">
        <v>10000</v>
      </c>
      <c r="J34" s="18">
        <f t="shared" si="1"/>
        <v>287</v>
      </c>
      <c r="K34" s="18"/>
      <c r="L34" s="18">
        <f t="shared" si="2"/>
        <v>304</v>
      </c>
      <c r="M34" s="14"/>
      <c r="N34" s="14">
        <f t="shared" si="0"/>
        <v>9409</v>
      </c>
      <c r="O34" s="17">
        <v>44643</v>
      </c>
      <c r="P34" s="17">
        <v>45383</v>
      </c>
    </row>
    <row r="35" spans="1:16" s="1" customFormat="1" x14ac:dyDescent="0.2">
      <c r="A35" s="20">
        <v>28</v>
      </c>
      <c r="B35" s="10" t="s">
        <v>92</v>
      </c>
      <c r="C35" s="11" t="s">
        <v>8</v>
      </c>
      <c r="D35" s="21">
        <v>2</v>
      </c>
      <c r="E35" s="21" t="s">
        <v>25</v>
      </c>
      <c r="F35" s="13" t="s">
        <v>56</v>
      </c>
      <c r="G35" s="10" t="s">
        <v>15</v>
      </c>
      <c r="H35" s="11" t="s">
        <v>11</v>
      </c>
      <c r="I35" s="14">
        <v>10000</v>
      </c>
      <c r="J35" s="18">
        <f t="shared" si="1"/>
        <v>287</v>
      </c>
      <c r="K35" s="18"/>
      <c r="L35" s="18">
        <f t="shared" si="2"/>
        <v>304</v>
      </c>
      <c r="M35" s="14"/>
      <c r="N35" s="14">
        <f t="shared" si="0"/>
        <v>9409</v>
      </c>
      <c r="O35" s="17">
        <v>44648</v>
      </c>
      <c r="P35" s="17">
        <v>45200</v>
      </c>
    </row>
    <row r="36" spans="1:16" s="1" customFormat="1" x14ac:dyDescent="0.2">
      <c r="A36" s="20">
        <v>29</v>
      </c>
      <c r="B36" s="10" t="s">
        <v>93</v>
      </c>
      <c r="C36" s="11" t="s">
        <v>8</v>
      </c>
      <c r="D36" s="21">
        <v>2</v>
      </c>
      <c r="E36" s="21" t="s">
        <v>25</v>
      </c>
      <c r="F36" s="13" t="s">
        <v>45</v>
      </c>
      <c r="G36" s="10" t="s">
        <v>75</v>
      </c>
      <c r="H36" s="11" t="s">
        <v>11</v>
      </c>
      <c r="I36" s="14">
        <v>10000</v>
      </c>
      <c r="J36" s="18"/>
      <c r="K36" s="18"/>
      <c r="L36" s="18"/>
      <c r="M36" s="14"/>
      <c r="N36" s="14">
        <f t="shared" si="0"/>
        <v>10000</v>
      </c>
      <c r="O36" s="17">
        <v>44655</v>
      </c>
      <c r="P36" s="17">
        <v>45413</v>
      </c>
    </row>
    <row r="37" spans="1:16" s="1" customFormat="1" x14ac:dyDescent="0.2">
      <c r="A37" s="20">
        <v>30</v>
      </c>
      <c r="B37" s="10" t="s">
        <v>94</v>
      </c>
      <c r="C37" s="11" t="s">
        <v>7</v>
      </c>
      <c r="D37" s="21">
        <v>2</v>
      </c>
      <c r="E37" s="21" t="s">
        <v>25</v>
      </c>
      <c r="F37" s="13" t="s">
        <v>17</v>
      </c>
      <c r="G37" s="10" t="s">
        <v>16</v>
      </c>
      <c r="H37" s="11" t="s">
        <v>11</v>
      </c>
      <c r="I37" s="14">
        <v>16500</v>
      </c>
      <c r="J37" s="18">
        <f t="shared" si="1"/>
        <v>473.55</v>
      </c>
      <c r="K37" s="18"/>
      <c r="L37" s="18">
        <f t="shared" si="2"/>
        <v>501.6</v>
      </c>
      <c r="M37" s="14">
        <v>1000</v>
      </c>
      <c r="N37" s="14">
        <f t="shared" si="0"/>
        <v>16524.849999999999</v>
      </c>
      <c r="O37" s="17">
        <v>44656</v>
      </c>
      <c r="P37" s="29">
        <v>45383</v>
      </c>
    </row>
    <row r="38" spans="1:16" s="1" customFormat="1" x14ac:dyDescent="0.2">
      <c r="A38" s="20">
        <v>31</v>
      </c>
      <c r="B38" s="10" t="s">
        <v>95</v>
      </c>
      <c r="C38" s="11" t="s">
        <v>7</v>
      </c>
      <c r="D38" s="21">
        <v>2</v>
      </c>
      <c r="E38" s="21" t="s">
        <v>25</v>
      </c>
      <c r="F38" s="13" t="s">
        <v>54</v>
      </c>
      <c r="G38" s="10" t="s">
        <v>74</v>
      </c>
      <c r="H38" s="11" t="s">
        <v>11</v>
      </c>
      <c r="I38" s="14">
        <v>10000</v>
      </c>
      <c r="J38" s="18">
        <f t="shared" si="1"/>
        <v>287</v>
      </c>
      <c r="K38" s="18"/>
      <c r="L38" s="18">
        <f t="shared" si="2"/>
        <v>304</v>
      </c>
      <c r="M38" s="14"/>
      <c r="N38" s="14">
        <f t="shared" si="0"/>
        <v>9409</v>
      </c>
      <c r="O38" s="17">
        <v>44669</v>
      </c>
      <c r="P38" s="17">
        <v>45413</v>
      </c>
    </row>
    <row r="39" spans="1:16" s="1" customFormat="1" x14ac:dyDescent="0.2">
      <c r="A39" s="20">
        <v>32</v>
      </c>
      <c r="B39" s="10" t="s">
        <v>96</v>
      </c>
      <c r="C39" s="11" t="s">
        <v>8</v>
      </c>
      <c r="D39" s="21">
        <v>2</v>
      </c>
      <c r="E39" s="21" t="s">
        <v>25</v>
      </c>
      <c r="F39" s="13" t="s">
        <v>45</v>
      </c>
      <c r="G39" s="10" t="s">
        <v>65</v>
      </c>
      <c r="H39" s="11" t="s">
        <v>11</v>
      </c>
      <c r="I39" s="14">
        <v>10000</v>
      </c>
      <c r="J39" s="18">
        <f t="shared" si="1"/>
        <v>287</v>
      </c>
      <c r="K39" s="18"/>
      <c r="L39" s="18">
        <f t="shared" si="2"/>
        <v>304</v>
      </c>
      <c r="M39" s="14">
        <v>2000</v>
      </c>
      <c r="N39" s="14">
        <f t="shared" si="0"/>
        <v>11409</v>
      </c>
      <c r="O39" s="17">
        <v>44690</v>
      </c>
      <c r="P39" s="29">
        <v>45108</v>
      </c>
    </row>
    <row r="40" spans="1:16" s="1" customFormat="1" x14ac:dyDescent="0.2">
      <c r="A40" s="20">
        <v>33</v>
      </c>
      <c r="B40" s="10" t="s">
        <v>97</v>
      </c>
      <c r="C40" s="12" t="s">
        <v>8</v>
      </c>
      <c r="D40" s="21">
        <v>2</v>
      </c>
      <c r="E40" s="21" t="s">
        <v>25</v>
      </c>
      <c r="F40" s="13" t="s">
        <v>45</v>
      </c>
      <c r="G40" s="10" t="s">
        <v>76</v>
      </c>
      <c r="H40" s="11" t="s">
        <v>11</v>
      </c>
      <c r="I40" s="14">
        <v>10000</v>
      </c>
      <c r="J40" s="18">
        <f t="shared" si="1"/>
        <v>287</v>
      </c>
      <c r="K40" s="18"/>
      <c r="L40" s="18">
        <f t="shared" si="2"/>
        <v>304</v>
      </c>
      <c r="M40" s="14"/>
      <c r="N40" s="14">
        <f t="shared" si="0"/>
        <v>9409</v>
      </c>
      <c r="O40" s="17">
        <v>44734</v>
      </c>
      <c r="P40" s="29">
        <v>45108</v>
      </c>
    </row>
    <row r="41" spans="1:16" s="1" customFormat="1" x14ac:dyDescent="0.2">
      <c r="A41" s="20">
        <v>34</v>
      </c>
      <c r="B41" s="10" t="s">
        <v>98</v>
      </c>
      <c r="C41" s="11" t="s">
        <v>7</v>
      </c>
      <c r="D41" s="21">
        <v>2</v>
      </c>
      <c r="E41" s="21" t="s">
        <v>25</v>
      </c>
      <c r="F41" s="13" t="s">
        <v>45</v>
      </c>
      <c r="G41" s="10" t="s">
        <v>77</v>
      </c>
      <c r="H41" s="11" t="s">
        <v>11</v>
      </c>
      <c r="I41" s="14">
        <v>10000</v>
      </c>
      <c r="J41" s="18"/>
      <c r="K41" s="18"/>
      <c r="L41" s="18"/>
      <c r="M41" s="14"/>
      <c r="N41" s="14">
        <f t="shared" si="0"/>
        <v>10000</v>
      </c>
      <c r="O41" s="17">
        <v>44746</v>
      </c>
      <c r="P41" s="17">
        <v>45200</v>
      </c>
    </row>
    <row r="42" spans="1:16" s="1" customFormat="1" x14ac:dyDescent="0.2">
      <c r="A42" s="20">
        <v>35</v>
      </c>
      <c r="B42" s="10" t="s">
        <v>99</v>
      </c>
      <c r="C42" s="11" t="s">
        <v>7</v>
      </c>
      <c r="D42" s="21">
        <v>2</v>
      </c>
      <c r="E42" s="21" t="s">
        <v>25</v>
      </c>
      <c r="F42" s="13" t="s">
        <v>59</v>
      </c>
      <c r="G42" s="10" t="s">
        <v>13</v>
      </c>
      <c r="H42" s="11" t="s">
        <v>11</v>
      </c>
      <c r="I42" s="14">
        <v>10000</v>
      </c>
      <c r="J42" s="18">
        <f t="shared" si="1"/>
        <v>287</v>
      </c>
      <c r="K42" s="18"/>
      <c r="L42" s="18">
        <f t="shared" si="2"/>
        <v>304</v>
      </c>
      <c r="M42" s="14"/>
      <c r="N42" s="14">
        <f t="shared" si="0"/>
        <v>9409</v>
      </c>
      <c r="O42" s="17">
        <v>44870</v>
      </c>
      <c r="P42" s="17">
        <v>45413</v>
      </c>
    </row>
    <row r="43" spans="1:16" s="1" customFormat="1" x14ac:dyDescent="0.2">
      <c r="A43" s="20">
        <v>36</v>
      </c>
      <c r="B43" s="10" t="s">
        <v>100</v>
      </c>
      <c r="C43" s="12" t="s">
        <v>8</v>
      </c>
      <c r="D43" s="21">
        <v>2</v>
      </c>
      <c r="E43" s="21" t="s">
        <v>25</v>
      </c>
      <c r="F43" s="13" t="s">
        <v>45</v>
      </c>
      <c r="G43" s="10" t="s">
        <v>60</v>
      </c>
      <c r="H43" s="11" t="s">
        <v>11</v>
      </c>
      <c r="I43" s="14">
        <v>10000</v>
      </c>
      <c r="J43" s="18"/>
      <c r="K43" s="18"/>
      <c r="L43" s="18"/>
      <c r="M43" s="14"/>
      <c r="N43" s="14">
        <f t="shared" si="0"/>
        <v>10000</v>
      </c>
      <c r="O43" s="17">
        <v>44902</v>
      </c>
      <c r="P43" s="17">
        <v>45108</v>
      </c>
    </row>
    <row r="44" spans="1:16" s="1" customFormat="1" x14ac:dyDescent="0.2">
      <c r="A44" s="20">
        <v>37</v>
      </c>
      <c r="B44" s="10" t="s">
        <v>101</v>
      </c>
      <c r="C44" s="12" t="s">
        <v>7</v>
      </c>
      <c r="D44" s="21">
        <v>2</v>
      </c>
      <c r="E44" s="21" t="s">
        <v>25</v>
      </c>
      <c r="F44" s="13" t="s">
        <v>49</v>
      </c>
      <c r="G44" s="10" t="s">
        <v>13</v>
      </c>
      <c r="H44" s="11" t="s">
        <v>11</v>
      </c>
      <c r="I44" s="14">
        <v>10000</v>
      </c>
      <c r="J44" s="18">
        <f t="shared" si="1"/>
        <v>287</v>
      </c>
      <c r="K44" s="18"/>
      <c r="L44" s="18">
        <f t="shared" si="2"/>
        <v>304</v>
      </c>
      <c r="M44" s="14"/>
      <c r="N44" s="14">
        <f t="shared" si="0"/>
        <v>9409</v>
      </c>
      <c r="O44" s="17">
        <v>44911</v>
      </c>
      <c r="P44" s="17">
        <v>45444</v>
      </c>
    </row>
    <row r="45" spans="1:16" s="1" customFormat="1" x14ac:dyDescent="0.2">
      <c r="A45" s="20">
        <v>38</v>
      </c>
      <c r="B45" s="10" t="s">
        <v>102</v>
      </c>
      <c r="C45" s="12" t="s">
        <v>8</v>
      </c>
      <c r="D45" s="22">
        <v>2</v>
      </c>
      <c r="E45" s="22" t="s">
        <v>25</v>
      </c>
      <c r="F45" s="13" t="s">
        <v>45</v>
      </c>
      <c r="G45" s="10" t="s">
        <v>76</v>
      </c>
      <c r="H45" s="11" t="s">
        <v>11</v>
      </c>
      <c r="I45" s="14">
        <v>10000</v>
      </c>
      <c r="J45" s="18">
        <f t="shared" si="1"/>
        <v>287</v>
      </c>
      <c r="K45" s="19"/>
      <c r="L45" s="18">
        <f t="shared" si="2"/>
        <v>304</v>
      </c>
      <c r="M45" s="14"/>
      <c r="N45" s="14">
        <f t="shared" si="0"/>
        <v>9409</v>
      </c>
      <c r="O45" s="17">
        <v>44964</v>
      </c>
      <c r="P45" s="29">
        <v>45323</v>
      </c>
    </row>
    <row r="46" spans="1:16" s="1" customFormat="1" x14ac:dyDescent="0.2">
      <c r="A46" s="20">
        <v>39</v>
      </c>
      <c r="B46" s="10" t="s">
        <v>103</v>
      </c>
      <c r="C46" s="12" t="s">
        <v>7</v>
      </c>
      <c r="D46" s="22">
        <v>2</v>
      </c>
      <c r="E46" s="22" t="s">
        <v>25</v>
      </c>
      <c r="F46" s="13" t="s">
        <v>55</v>
      </c>
      <c r="G46" s="10" t="s">
        <v>68</v>
      </c>
      <c r="H46" s="11" t="s">
        <v>11</v>
      </c>
      <c r="I46" s="14">
        <v>10000</v>
      </c>
      <c r="J46" s="18">
        <f t="shared" si="1"/>
        <v>287</v>
      </c>
      <c r="K46" s="19"/>
      <c r="L46" s="18">
        <f t="shared" si="2"/>
        <v>304</v>
      </c>
      <c r="M46" s="14">
        <v>1000</v>
      </c>
      <c r="N46" s="14">
        <f t="shared" si="0"/>
        <v>10409</v>
      </c>
      <c r="O46" s="17">
        <v>45033</v>
      </c>
      <c r="P46" s="17">
        <v>45383</v>
      </c>
    </row>
    <row r="47" spans="1:16" s="1" customFormat="1" x14ac:dyDescent="0.2">
      <c r="A47" s="20">
        <v>40</v>
      </c>
      <c r="B47" s="10" t="s">
        <v>104</v>
      </c>
      <c r="C47" s="12" t="s">
        <v>7</v>
      </c>
      <c r="D47" s="22">
        <v>2</v>
      </c>
      <c r="E47" s="22" t="s">
        <v>25</v>
      </c>
      <c r="F47" s="13" t="s">
        <v>58</v>
      </c>
      <c r="G47" s="10" t="s">
        <v>13</v>
      </c>
      <c r="H47" s="11" t="s">
        <v>11</v>
      </c>
      <c r="I47" s="14">
        <v>10000</v>
      </c>
      <c r="J47" s="18">
        <f t="shared" si="1"/>
        <v>287</v>
      </c>
      <c r="K47" s="19"/>
      <c r="L47" s="18">
        <f t="shared" si="2"/>
        <v>304</v>
      </c>
      <c r="M47" s="14"/>
      <c r="N47" s="14">
        <f t="shared" si="0"/>
        <v>9409</v>
      </c>
      <c r="O47" s="17">
        <v>45047</v>
      </c>
      <c r="P47" s="17">
        <v>45413</v>
      </c>
    </row>
    <row r="48" spans="1:16" s="1" customFormat="1" x14ac:dyDescent="0.2">
      <c r="A48" s="20">
        <v>41</v>
      </c>
      <c r="B48" s="10" t="s">
        <v>105</v>
      </c>
      <c r="C48" s="12" t="s">
        <v>7</v>
      </c>
      <c r="D48" s="22">
        <v>2</v>
      </c>
      <c r="E48" s="22" t="s">
        <v>25</v>
      </c>
      <c r="F48" s="13" t="s">
        <v>49</v>
      </c>
      <c r="G48" s="10" t="s">
        <v>13</v>
      </c>
      <c r="H48" s="11" t="s">
        <v>11</v>
      </c>
      <c r="I48" s="14">
        <v>10000</v>
      </c>
      <c r="J48" s="18">
        <f t="shared" si="1"/>
        <v>287</v>
      </c>
      <c r="K48" s="19"/>
      <c r="L48" s="18">
        <f t="shared" si="2"/>
        <v>304</v>
      </c>
      <c r="M48" s="14"/>
      <c r="N48" s="14">
        <f t="shared" si="0"/>
        <v>9409</v>
      </c>
      <c r="O48" s="29">
        <v>45108</v>
      </c>
      <c r="P48" s="29">
        <v>45108</v>
      </c>
    </row>
    <row r="49" spans="1:16" s="1" customFormat="1" x14ac:dyDescent="0.2">
      <c r="A49" s="20">
        <v>42</v>
      </c>
      <c r="B49" s="10" t="s">
        <v>106</v>
      </c>
      <c r="C49" s="12" t="s">
        <v>7</v>
      </c>
      <c r="D49" s="22">
        <v>2</v>
      </c>
      <c r="E49" s="22" t="s">
        <v>25</v>
      </c>
      <c r="F49" s="10" t="s">
        <v>107</v>
      </c>
      <c r="G49" s="10" t="s">
        <v>108</v>
      </c>
      <c r="H49" s="11" t="s">
        <v>11</v>
      </c>
      <c r="I49" s="14">
        <v>10000</v>
      </c>
      <c r="J49" s="18">
        <f t="shared" si="1"/>
        <v>287</v>
      </c>
      <c r="K49" s="19"/>
      <c r="L49" s="18">
        <f t="shared" si="2"/>
        <v>304</v>
      </c>
      <c r="M49" s="14"/>
      <c r="N49" s="14">
        <f t="shared" si="0"/>
        <v>9409</v>
      </c>
      <c r="O49" s="17">
        <v>45170</v>
      </c>
      <c r="P49" s="29">
        <v>45170</v>
      </c>
    </row>
    <row r="50" spans="1:16" s="1" customFormat="1" x14ac:dyDescent="0.2">
      <c r="A50" s="20">
        <v>43</v>
      </c>
      <c r="B50" s="10" t="s">
        <v>109</v>
      </c>
      <c r="C50" s="12" t="s">
        <v>8</v>
      </c>
      <c r="D50" s="22">
        <v>2</v>
      </c>
      <c r="E50" s="22" t="s">
        <v>25</v>
      </c>
      <c r="F50" s="13" t="s">
        <v>45</v>
      </c>
      <c r="G50" s="10" t="s">
        <v>77</v>
      </c>
      <c r="H50" s="11" t="s">
        <v>11</v>
      </c>
      <c r="I50" s="14">
        <v>10000</v>
      </c>
      <c r="J50" s="18"/>
      <c r="K50" s="19"/>
      <c r="L50" s="18"/>
      <c r="M50" s="14"/>
      <c r="N50" s="14">
        <f t="shared" si="0"/>
        <v>10000</v>
      </c>
      <c r="O50" s="17">
        <v>45200</v>
      </c>
      <c r="P50" s="29">
        <v>45200</v>
      </c>
    </row>
    <row r="51" spans="1:16" s="1" customFormat="1" x14ac:dyDescent="0.2">
      <c r="A51" s="20">
        <v>44</v>
      </c>
      <c r="B51" s="10" t="s">
        <v>110</v>
      </c>
      <c r="C51" s="12" t="s">
        <v>7</v>
      </c>
      <c r="D51" s="22">
        <v>2</v>
      </c>
      <c r="E51" s="22" t="s">
        <v>25</v>
      </c>
      <c r="F51" s="13" t="s">
        <v>45</v>
      </c>
      <c r="G51" s="10" t="s">
        <v>77</v>
      </c>
      <c r="H51" s="11" t="s">
        <v>11</v>
      </c>
      <c r="I51" s="14">
        <v>10000</v>
      </c>
      <c r="J51" s="18"/>
      <c r="K51" s="19"/>
      <c r="L51" s="18"/>
      <c r="M51" s="14"/>
      <c r="N51" s="14">
        <f t="shared" si="0"/>
        <v>10000</v>
      </c>
      <c r="O51" s="17">
        <v>45200</v>
      </c>
      <c r="P51" s="29">
        <v>45200</v>
      </c>
    </row>
    <row r="52" spans="1:16" s="1" customFormat="1" x14ac:dyDescent="0.2">
      <c r="A52" s="20">
        <v>45</v>
      </c>
      <c r="B52" s="10" t="s">
        <v>111</v>
      </c>
      <c r="C52" s="12" t="s">
        <v>7</v>
      </c>
      <c r="D52" s="22">
        <v>2</v>
      </c>
      <c r="E52" s="22" t="s">
        <v>25</v>
      </c>
      <c r="F52" s="28" t="s">
        <v>68</v>
      </c>
      <c r="G52" s="28" t="s">
        <v>55</v>
      </c>
      <c r="H52" s="11" t="s">
        <v>11</v>
      </c>
      <c r="I52" s="14">
        <v>10000</v>
      </c>
      <c r="J52" s="18">
        <f t="shared" si="1"/>
        <v>287</v>
      </c>
      <c r="K52" s="19"/>
      <c r="L52" s="18">
        <f t="shared" si="2"/>
        <v>304</v>
      </c>
      <c r="M52" s="14"/>
      <c r="N52" s="14">
        <f t="shared" si="0"/>
        <v>9409</v>
      </c>
      <c r="O52" s="17">
        <v>45239</v>
      </c>
      <c r="P52" s="29">
        <v>45239</v>
      </c>
    </row>
    <row r="53" spans="1:16" s="1" customFormat="1" x14ac:dyDescent="0.2">
      <c r="A53" s="20">
        <v>46</v>
      </c>
      <c r="B53" s="10" t="s">
        <v>112</v>
      </c>
      <c r="C53" s="12" t="s">
        <v>7</v>
      </c>
      <c r="D53" s="22">
        <v>2</v>
      </c>
      <c r="E53" s="22" t="s">
        <v>25</v>
      </c>
      <c r="F53" s="10" t="s">
        <v>68</v>
      </c>
      <c r="G53" s="10" t="s">
        <v>55</v>
      </c>
      <c r="H53" s="11" t="s">
        <v>11</v>
      </c>
      <c r="I53" s="14">
        <v>10000</v>
      </c>
      <c r="J53" s="18">
        <f t="shared" si="1"/>
        <v>287</v>
      </c>
      <c r="K53" s="19"/>
      <c r="L53" s="18">
        <f t="shared" si="2"/>
        <v>304</v>
      </c>
      <c r="M53" s="14"/>
      <c r="N53" s="14">
        <f t="shared" si="0"/>
        <v>9409</v>
      </c>
      <c r="O53" s="17">
        <v>45261</v>
      </c>
      <c r="P53" s="29">
        <v>45261</v>
      </c>
    </row>
    <row r="54" spans="1:16" s="1" customFormat="1" x14ac:dyDescent="0.2">
      <c r="A54" s="20">
        <v>47</v>
      </c>
      <c r="B54" s="10" t="s">
        <v>113</v>
      </c>
      <c r="C54" s="12" t="s">
        <v>7</v>
      </c>
      <c r="D54" s="22">
        <v>2</v>
      </c>
      <c r="E54" s="22" t="s">
        <v>25</v>
      </c>
      <c r="F54" s="10" t="s">
        <v>130</v>
      </c>
      <c r="G54" s="13" t="s">
        <v>54</v>
      </c>
      <c r="H54" s="11" t="s">
        <v>11</v>
      </c>
      <c r="I54" s="14">
        <v>25000</v>
      </c>
      <c r="J54" s="18">
        <f t="shared" si="1"/>
        <v>717.5</v>
      </c>
      <c r="K54" s="19"/>
      <c r="L54" s="18">
        <f t="shared" si="2"/>
        <v>760</v>
      </c>
      <c r="M54" s="14"/>
      <c r="N54" s="14">
        <f t="shared" si="0"/>
        <v>23522.5</v>
      </c>
      <c r="O54" s="17">
        <v>45261</v>
      </c>
      <c r="P54" s="29">
        <v>45383</v>
      </c>
    </row>
    <row r="55" spans="1:16" s="1" customFormat="1" x14ac:dyDescent="0.2">
      <c r="A55" s="20">
        <v>48</v>
      </c>
      <c r="B55" s="10" t="s">
        <v>114</v>
      </c>
      <c r="C55" s="12" t="s">
        <v>7</v>
      </c>
      <c r="D55" s="22">
        <v>2</v>
      </c>
      <c r="E55" s="22" t="s">
        <v>25</v>
      </c>
      <c r="F55" s="10" t="s">
        <v>68</v>
      </c>
      <c r="G55" s="13" t="s">
        <v>55</v>
      </c>
      <c r="H55" s="11" t="s">
        <v>11</v>
      </c>
      <c r="I55" s="14">
        <v>10000</v>
      </c>
      <c r="J55" s="18">
        <f t="shared" si="1"/>
        <v>287</v>
      </c>
      <c r="K55" s="19"/>
      <c r="L55" s="18">
        <f t="shared" si="2"/>
        <v>304</v>
      </c>
      <c r="M55" s="14"/>
      <c r="N55" s="14">
        <f t="shared" si="0"/>
        <v>9409</v>
      </c>
      <c r="O55" s="17">
        <v>45292</v>
      </c>
      <c r="P55" s="29">
        <v>45292</v>
      </c>
    </row>
    <row r="56" spans="1:16" s="1" customFormat="1" x14ac:dyDescent="0.2">
      <c r="A56" s="20">
        <v>49</v>
      </c>
      <c r="B56" s="10" t="s">
        <v>115</v>
      </c>
      <c r="C56" s="12" t="s">
        <v>7</v>
      </c>
      <c r="D56" s="22">
        <v>2</v>
      </c>
      <c r="E56" s="22" t="s">
        <v>25</v>
      </c>
      <c r="F56" s="10" t="s">
        <v>68</v>
      </c>
      <c r="G56" s="13" t="s">
        <v>55</v>
      </c>
      <c r="H56" s="11" t="s">
        <v>11</v>
      </c>
      <c r="I56" s="14">
        <v>10000</v>
      </c>
      <c r="J56" s="18">
        <f t="shared" si="1"/>
        <v>287</v>
      </c>
      <c r="K56" s="19"/>
      <c r="L56" s="18">
        <f t="shared" si="2"/>
        <v>304</v>
      </c>
      <c r="M56" s="14"/>
      <c r="N56" s="14">
        <f t="shared" si="0"/>
        <v>9409</v>
      </c>
      <c r="O56" s="17">
        <v>45292</v>
      </c>
      <c r="P56" s="29">
        <v>45292</v>
      </c>
    </row>
    <row r="57" spans="1:16" s="1" customFormat="1" x14ac:dyDescent="0.2">
      <c r="A57" s="20">
        <v>50</v>
      </c>
      <c r="B57" s="10" t="s">
        <v>116</v>
      </c>
      <c r="C57" s="12" t="s">
        <v>7</v>
      </c>
      <c r="D57" s="22">
        <v>2</v>
      </c>
      <c r="E57" s="22" t="s">
        <v>25</v>
      </c>
      <c r="F57" s="10" t="s">
        <v>68</v>
      </c>
      <c r="G57" s="13" t="s">
        <v>55</v>
      </c>
      <c r="H57" s="11" t="s">
        <v>11</v>
      </c>
      <c r="I57" s="14">
        <v>10000</v>
      </c>
      <c r="J57" s="18">
        <f t="shared" si="1"/>
        <v>287</v>
      </c>
      <c r="K57" s="19"/>
      <c r="L57" s="18">
        <f t="shared" si="2"/>
        <v>304</v>
      </c>
      <c r="M57" s="14"/>
      <c r="N57" s="14">
        <f t="shared" si="0"/>
        <v>9409</v>
      </c>
      <c r="O57" s="17">
        <v>45292</v>
      </c>
      <c r="P57" s="29">
        <v>45292</v>
      </c>
    </row>
    <row r="58" spans="1:16" s="1" customFormat="1" x14ac:dyDescent="0.2">
      <c r="A58" s="20">
        <v>51</v>
      </c>
      <c r="B58" s="10" t="s">
        <v>117</v>
      </c>
      <c r="C58" s="12" t="s">
        <v>8</v>
      </c>
      <c r="D58" s="22">
        <v>2</v>
      </c>
      <c r="E58" s="22" t="s">
        <v>25</v>
      </c>
      <c r="F58" s="10" t="s">
        <v>15</v>
      </c>
      <c r="G58" s="13" t="s">
        <v>56</v>
      </c>
      <c r="H58" s="11" t="s">
        <v>11</v>
      </c>
      <c r="I58" s="14">
        <v>10000</v>
      </c>
      <c r="J58" s="18">
        <f t="shared" si="1"/>
        <v>287</v>
      </c>
      <c r="K58" s="19"/>
      <c r="L58" s="18">
        <f t="shared" si="2"/>
        <v>304</v>
      </c>
      <c r="M58" s="14"/>
      <c r="N58" s="14">
        <f t="shared" si="0"/>
        <v>9409</v>
      </c>
      <c r="O58" s="17">
        <v>45306</v>
      </c>
      <c r="P58" s="29">
        <v>45306</v>
      </c>
    </row>
    <row r="59" spans="1:16" s="1" customFormat="1" x14ac:dyDescent="0.2">
      <c r="A59" s="20">
        <v>52</v>
      </c>
      <c r="B59" s="10" t="s">
        <v>119</v>
      </c>
      <c r="C59" s="12" t="s">
        <v>8</v>
      </c>
      <c r="D59" s="22">
        <v>2</v>
      </c>
      <c r="E59" s="22" t="s">
        <v>25</v>
      </c>
      <c r="F59" s="10" t="s">
        <v>76</v>
      </c>
      <c r="G59" s="13" t="s">
        <v>118</v>
      </c>
      <c r="H59" s="11" t="s">
        <v>11</v>
      </c>
      <c r="I59" s="14">
        <v>10000</v>
      </c>
      <c r="J59" s="18">
        <f t="shared" si="1"/>
        <v>287</v>
      </c>
      <c r="K59" s="19"/>
      <c r="L59" s="18">
        <f t="shared" si="2"/>
        <v>304</v>
      </c>
      <c r="M59" s="14"/>
      <c r="N59" s="14">
        <f t="shared" si="0"/>
        <v>9409</v>
      </c>
      <c r="O59" s="17">
        <v>45323</v>
      </c>
      <c r="P59" s="29">
        <v>45323</v>
      </c>
    </row>
    <row r="60" spans="1:16" s="1" customFormat="1" x14ac:dyDescent="0.2">
      <c r="A60" s="20">
        <v>53</v>
      </c>
      <c r="B60" s="10" t="s">
        <v>120</v>
      </c>
      <c r="C60" s="12" t="s">
        <v>8</v>
      </c>
      <c r="D60" s="22">
        <v>2</v>
      </c>
      <c r="E60" s="22" t="s">
        <v>25</v>
      </c>
      <c r="F60" s="10" t="s">
        <v>122</v>
      </c>
      <c r="G60" s="13" t="s">
        <v>123</v>
      </c>
      <c r="H60" s="11" t="s">
        <v>11</v>
      </c>
      <c r="I60" s="14">
        <v>10000</v>
      </c>
      <c r="J60" s="18">
        <f t="shared" si="1"/>
        <v>287</v>
      </c>
      <c r="K60" s="19"/>
      <c r="L60" s="18">
        <f t="shared" si="2"/>
        <v>304</v>
      </c>
      <c r="M60" s="14"/>
      <c r="N60" s="14">
        <f t="shared" si="0"/>
        <v>9409</v>
      </c>
      <c r="O60" s="17">
        <v>45323</v>
      </c>
      <c r="P60" s="29">
        <v>45323</v>
      </c>
    </row>
    <row r="61" spans="1:16" s="1" customFormat="1" x14ac:dyDescent="0.2">
      <c r="A61" s="20">
        <v>54</v>
      </c>
      <c r="B61" s="10" t="s">
        <v>121</v>
      </c>
      <c r="C61" s="12" t="s">
        <v>7</v>
      </c>
      <c r="D61" s="22">
        <v>2</v>
      </c>
      <c r="E61" s="22" t="s">
        <v>25</v>
      </c>
      <c r="F61" s="10" t="s">
        <v>68</v>
      </c>
      <c r="G61" s="13" t="s">
        <v>55</v>
      </c>
      <c r="H61" s="11" t="s">
        <v>11</v>
      </c>
      <c r="I61" s="14">
        <v>10000</v>
      </c>
      <c r="J61" s="18">
        <f t="shared" si="1"/>
        <v>287</v>
      </c>
      <c r="K61" s="19"/>
      <c r="L61" s="18">
        <f t="shared" si="2"/>
        <v>304</v>
      </c>
      <c r="M61" s="14"/>
      <c r="N61" s="14">
        <f t="shared" si="0"/>
        <v>9409</v>
      </c>
      <c r="O61" s="17">
        <v>45323</v>
      </c>
      <c r="P61" s="29">
        <v>45323</v>
      </c>
    </row>
    <row r="62" spans="1:16" s="1" customFormat="1" x14ac:dyDescent="0.2">
      <c r="A62" s="20">
        <v>55</v>
      </c>
      <c r="B62" s="10" t="s">
        <v>124</v>
      </c>
      <c r="C62" s="12" t="s">
        <v>8</v>
      </c>
      <c r="D62" s="22">
        <v>2</v>
      </c>
      <c r="E62" s="22" t="s">
        <v>25</v>
      </c>
      <c r="F62" s="10" t="s">
        <v>77</v>
      </c>
      <c r="G62" s="13" t="s">
        <v>45</v>
      </c>
      <c r="H62" s="11" t="s">
        <v>11</v>
      </c>
      <c r="I62" s="14">
        <v>10000</v>
      </c>
      <c r="J62" s="18"/>
      <c r="K62" s="19"/>
      <c r="L62" s="18"/>
      <c r="M62" s="14"/>
      <c r="N62" s="14">
        <f t="shared" si="0"/>
        <v>10000</v>
      </c>
      <c r="O62" s="17">
        <v>45352</v>
      </c>
      <c r="P62" s="29">
        <v>45352</v>
      </c>
    </row>
    <row r="63" spans="1:16" s="1" customFormat="1" x14ac:dyDescent="0.2">
      <c r="A63" s="20">
        <v>56</v>
      </c>
      <c r="B63" s="10" t="s">
        <v>125</v>
      </c>
      <c r="C63" s="12" t="s">
        <v>7</v>
      </c>
      <c r="D63" s="22">
        <v>2</v>
      </c>
      <c r="E63" s="22" t="s">
        <v>25</v>
      </c>
      <c r="F63" s="10" t="s">
        <v>127</v>
      </c>
      <c r="G63" s="13" t="s">
        <v>128</v>
      </c>
      <c r="H63" s="11" t="s">
        <v>11</v>
      </c>
      <c r="I63" s="14">
        <v>10000</v>
      </c>
      <c r="J63" s="18">
        <f t="shared" si="1"/>
        <v>287</v>
      </c>
      <c r="K63" s="19"/>
      <c r="L63" s="18">
        <f t="shared" si="2"/>
        <v>304</v>
      </c>
      <c r="M63" s="14">
        <v>2000</v>
      </c>
      <c r="N63" s="14">
        <f t="shared" si="0"/>
        <v>11409</v>
      </c>
      <c r="O63" s="17">
        <v>45352</v>
      </c>
      <c r="P63" s="29">
        <v>45352</v>
      </c>
    </row>
    <row r="64" spans="1:16" s="1" customFormat="1" x14ac:dyDescent="0.2">
      <c r="A64" s="20">
        <v>57</v>
      </c>
      <c r="B64" s="10" t="s">
        <v>126</v>
      </c>
      <c r="C64" s="12" t="s">
        <v>7</v>
      </c>
      <c r="D64" s="22">
        <v>2</v>
      </c>
      <c r="E64" s="22" t="s">
        <v>25</v>
      </c>
      <c r="F64" s="10" t="s">
        <v>10</v>
      </c>
      <c r="G64" s="13" t="s">
        <v>129</v>
      </c>
      <c r="H64" s="11" t="s">
        <v>11</v>
      </c>
      <c r="I64" s="14">
        <v>10000</v>
      </c>
      <c r="J64" s="18">
        <f t="shared" si="1"/>
        <v>287</v>
      </c>
      <c r="K64" s="19"/>
      <c r="L64" s="18">
        <f t="shared" si="2"/>
        <v>304</v>
      </c>
      <c r="M64" s="14"/>
      <c r="N64" s="14">
        <f t="shared" si="0"/>
        <v>9409</v>
      </c>
      <c r="O64" s="17">
        <v>45352</v>
      </c>
      <c r="P64" s="29">
        <v>45383</v>
      </c>
    </row>
    <row r="65" spans="1:16" s="1" customFormat="1" x14ac:dyDescent="0.2">
      <c r="A65" s="20">
        <v>58</v>
      </c>
      <c r="B65" s="10" t="s">
        <v>131</v>
      </c>
      <c r="C65" s="12" t="s">
        <v>7</v>
      </c>
      <c r="D65" s="22">
        <v>2</v>
      </c>
      <c r="E65" s="22" t="s">
        <v>25</v>
      </c>
      <c r="F65" s="10" t="s">
        <v>68</v>
      </c>
      <c r="G65" s="13" t="s">
        <v>55</v>
      </c>
      <c r="H65" s="11" t="s">
        <v>11</v>
      </c>
      <c r="I65" s="14">
        <v>10000</v>
      </c>
      <c r="J65" s="18">
        <f t="shared" si="1"/>
        <v>287</v>
      </c>
      <c r="K65" s="19"/>
      <c r="L65" s="18">
        <f t="shared" si="2"/>
        <v>304</v>
      </c>
      <c r="M65" s="14"/>
      <c r="N65" s="14">
        <f t="shared" si="0"/>
        <v>9409</v>
      </c>
      <c r="O65" s="17">
        <v>45383</v>
      </c>
      <c r="P65" s="29">
        <v>45383</v>
      </c>
    </row>
    <row r="66" spans="1:16" s="1" customFormat="1" x14ac:dyDescent="0.2">
      <c r="A66" s="20">
        <v>59</v>
      </c>
      <c r="B66" s="10" t="s">
        <v>132</v>
      </c>
      <c r="C66" s="12" t="s">
        <v>7</v>
      </c>
      <c r="D66" s="22">
        <v>2</v>
      </c>
      <c r="E66" s="22" t="s">
        <v>25</v>
      </c>
      <c r="F66" s="10" t="s">
        <v>68</v>
      </c>
      <c r="G66" s="13" t="s">
        <v>55</v>
      </c>
      <c r="H66" s="11" t="s">
        <v>11</v>
      </c>
      <c r="I66" s="14">
        <v>10000</v>
      </c>
      <c r="J66" s="18">
        <f t="shared" si="1"/>
        <v>287</v>
      </c>
      <c r="K66" s="19"/>
      <c r="L66" s="18">
        <f t="shared" si="2"/>
        <v>304</v>
      </c>
      <c r="M66" s="14"/>
      <c r="N66" s="14">
        <f t="shared" si="0"/>
        <v>9409</v>
      </c>
      <c r="O66" s="17">
        <v>45413</v>
      </c>
      <c r="P66" s="29">
        <v>45413</v>
      </c>
    </row>
    <row r="67" spans="1:16" s="1" customFormat="1" x14ac:dyDescent="0.2">
      <c r="A67" s="20">
        <v>60</v>
      </c>
      <c r="B67" s="8" t="s">
        <v>133</v>
      </c>
      <c r="C67" s="12" t="s">
        <v>7</v>
      </c>
      <c r="D67" s="22">
        <v>2</v>
      </c>
      <c r="E67" s="22" t="s">
        <v>25</v>
      </c>
      <c r="F67" s="8" t="s">
        <v>13</v>
      </c>
      <c r="G67" s="8" t="s">
        <v>49</v>
      </c>
      <c r="H67" s="11" t="s">
        <v>11</v>
      </c>
      <c r="I67" s="14">
        <v>10000</v>
      </c>
      <c r="J67" s="18">
        <f t="shared" ref="J67:J72" si="3">I67*2.87%</f>
        <v>287</v>
      </c>
      <c r="K67" s="19"/>
      <c r="L67" s="18">
        <f t="shared" ref="L67:L69" si="4">I67*3.04%</f>
        <v>304</v>
      </c>
      <c r="M67" s="14"/>
      <c r="N67" s="14">
        <f t="shared" si="0"/>
        <v>9409</v>
      </c>
      <c r="O67" s="17">
        <v>45444</v>
      </c>
      <c r="P67" s="29">
        <v>45444</v>
      </c>
    </row>
    <row r="68" spans="1:16" s="1" customFormat="1" x14ac:dyDescent="0.2">
      <c r="A68" s="20">
        <v>61</v>
      </c>
      <c r="B68" s="8" t="s">
        <v>134</v>
      </c>
      <c r="C68" s="12" t="s">
        <v>7</v>
      </c>
      <c r="D68" s="22">
        <v>2</v>
      </c>
      <c r="E68" s="22" t="s">
        <v>25</v>
      </c>
      <c r="F68" s="10" t="s">
        <v>13</v>
      </c>
      <c r="G68" s="13" t="s">
        <v>49</v>
      </c>
      <c r="H68" s="11" t="s">
        <v>11</v>
      </c>
      <c r="I68" s="14">
        <v>10000</v>
      </c>
      <c r="J68" s="18">
        <f t="shared" si="3"/>
        <v>287</v>
      </c>
      <c r="K68" s="19"/>
      <c r="L68" s="18">
        <f t="shared" si="4"/>
        <v>304</v>
      </c>
      <c r="M68" s="14"/>
      <c r="N68" s="14">
        <f t="shared" si="0"/>
        <v>9409</v>
      </c>
      <c r="O68" s="17">
        <v>45444</v>
      </c>
      <c r="P68" s="29">
        <v>45444</v>
      </c>
    </row>
    <row r="69" spans="1:16" s="1" customFormat="1" x14ac:dyDescent="0.2">
      <c r="A69" s="20">
        <v>62</v>
      </c>
      <c r="B69" s="8" t="s">
        <v>135</v>
      </c>
      <c r="C69" s="12" t="s">
        <v>7</v>
      </c>
      <c r="D69" s="22">
        <v>2</v>
      </c>
      <c r="E69" s="22" t="s">
        <v>25</v>
      </c>
      <c r="F69" s="10" t="s">
        <v>68</v>
      </c>
      <c r="G69" s="13" t="s">
        <v>55</v>
      </c>
      <c r="H69" s="11" t="s">
        <v>11</v>
      </c>
      <c r="I69" s="14">
        <v>10000</v>
      </c>
      <c r="J69" s="18">
        <f t="shared" si="3"/>
        <v>287</v>
      </c>
      <c r="K69" s="19"/>
      <c r="L69" s="18">
        <f t="shared" si="4"/>
        <v>304</v>
      </c>
      <c r="M69" s="14"/>
      <c r="N69" s="14">
        <f t="shared" si="0"/>
        <v>9409</v>
      </c>
      <c r="O69" s="17">
        <v>45444</v>
      </c>
      <c r="P69" s="29">
        <v>45444</v>
      </c>
    </row>
    <row r="70" spans="1:16" s="1" customFormat="1" x14ac:dyDescent="0.2">
      <c r="A70" s="20">
        <v>63</v>
      </c>
      <c r="B70" s="10" t="s">
        <v>136</v>
      </c>
      <c r="C70" s="12" t="s">
        <v>7</v>
      </c>
      <c r="D70" s="22">
        <v>2</v>
      </c>
      <c r="E70" s="22" t="s">
        <v>25</v>
      </c>
      <c r="F70" s="10" t="s">
        <v>68</v>
      </c>
      <c r="G70" s="13" t="s">
        <v>55</v>
      </c>
      <c r="H70" s="11" t="s">
        <v>11</v>
      </c>
      <c r="I70" s="14">
        <v>10000</v>
      </c>
      <c r="J70" s="18">
        <f t="shared" si="3"/>
        <v>287</v>
      </c>
      <c r="K70" s="19"/>
      <c r="L70" s="18">
        <f t="shared" ref="L70:L72" si="5">I70*3.04%</f>
        <v>304</v>
      </c>
      <c r="M70" s="14"/>
      <c r="N70" s="14">
        <f t="shared" si="0"/>
        <v>9409</v>
      </c>
      <c r="O70" s="17">
        <v>45444</v>
      </c>
      <c r="P70" s="29">
        <v>45444</v>
      </c>
    </row>
    <row r="71" spans="1:16" s="1" customFormat="1" x14ac:dyDescent="0.2">
      <c r="A71" s="20">
        <v>64</v>
      </c>
      <c r="B71" s="10" t="s">
        <v>138</v>
      </c>
      <c r="C71" s="12" t="s">
        <v>8</v>
      </c>
      <c r="D71" s="22">
        <v>2</v>
      </c>
      <c r="E71" s="22" t="s">
        <v>25</v>
      </c>
      <c r="F71" s="10" t="s">
        <v>76</v>
      </c>
      <c r="G71" s="13" t="s">
        <v>45</v>
      </c>
      <c r="H71" s="11" t="s">
        <v>11</v>
      </c>
      <c r="I71" s="14">
        <v>10000</v>
      </c>
      <c r="J71" s="18">
        <f t="shared" si="3"/>
        <v>287</v>
      </c>
      <c r="K71" s="19"/>
      <c r="L71" s="18">
        <f t="shared" si="5"/>
        <v>304</v>
      </c>
      <c r="M71" s="14"/>
      <c r="N71" s="14">
        <f t="shared" si="0"/>
        <v>9409</v>
      </c>
      <c r="O71" s="17">
        <v>45474</v>
      </c>
      <c r="P71" s="29">
        <v>45474</v>
      </c>
    </row>
    <row r="72" spans="1:16" s="1" customFormat="1" x14ac:dyDescent="0.2">
      <c r="A72" s="20">
        <v>65</v>
      </c>
      <c r="B72" s="10" t="s">
        <v>139</v>
      </c>
      <c r="C72" s="12" t="s">
        <v>7</v>
      </c>
      <c r="D72" s="22">
        <v>2</v>
      </c>
      <c r="E72" s="22" t="s">
        <v>25</v>
      </c>
      <c r="F72" s="10" t="s">
        <v>68</v>
      </c>
      <c r="G72" s="13" t="s">
        <v>55</v>
      </c>
      <c r="H72" s="11" t="s">
        <v>11</v>
      </c>
      <c r="I72" s="14">
        <v>10000</v>
      </c>
      <c r="J72" s="18">
        <f t="shared" si="3"/>
        <v>287</v>
      </c>
      <c r="K72" s="19"/>
      <c r="L72" s="18">
        <f t="shared" si="5"/>
        <v>304</v>
      </c>
      <c r="M72" s="14"/>
      <c r="N72" s="14">
        <f t="shared" ref="N72:N76" si="6">I72-J72-L72+M72</f>
        <v>9409</v>
      </c>
      <c r="O72" s="17">
        <v>45474</v>
      </c>
      <c r="P72" s="29">
        <v>45474</v>
      </c>
    </row>
    <row r="73" spans="1:16" s="1" customFormat="1" x14ac:dyDescent="0.2">
      <c r="A73" s="20">
        <v>66</v>
      </c>
      <c r="B73" s="10" t="s">
        <v>140</v>
      </c>
      <c r="C73" s="12" t="s">
        <v>8</v>
      </c>
      <c r="D73" s="22">
        <v>2</v>
      </c>
      <c r="E73" s="22" t="s">
        <v>25</v>
      </c>
      <c r="F73" s="10" t="s">
        <v>60</v>
      </c>
      <c r="G73" s="13" t="s">
        <v>45</v>
      </c>
      <c r="H73" s="11" t="s">
        <v>11</v>
      </c>
      <c r="I73" s="14">
        <v>10000</v>
      </c>
      <c r="J73" s="18"/>
      <c r="K73" s="19"/>
      <c r="L73" s="18"/>
      <c r="M73" s="14"/>
      <c r="N73" s="14">
        <f t="shared" si="6"/>
        <v>10000</v>
      </c>
      <c r="O73" s="17">
        <v>45474</v>
      </c>
      <c r="P73" s="29">
        <v>45474</v>
      </c>
    </row>
    <row r="74" spans="1:16" s="1" customFormat="1" x14ac:dyDescent="0.2">
      <c r="A74" s="20">
        <v>67</v>
      </c>
      <c r="B74" s="10" t="s">
        <v>141</v>
      </c>
      <c r="C74" s="12" t="s">
        <v>8</v>
      </c>
      <c r="D74" s="22">
        <v>2</v>
      </c>
      <c r="E74" s="22" t="s">
        <v>25</v>
      </c>
      <c r="F74" s="10" t="s">
        <v>60</v>
      </c>
      <c r="G74" s="13" t="s">
        <v>45</v>
      </c>
      <c r="H74" s="11" t="s">
        <v>11</v>
      </c>
      <c r="I74" s="14">
        <v>10000</v>
      </c>
      <c r="J74" s="18"/>
      <c r="K74" s="19"/>
      <c r="L74" s="18"/>
      <c r="M74" s="14"/>
      <c r="N74" s="14">
        <f t="shared" si="6"/>
        <v>10000</v>
      </c>
      <c r="O74" s="17">
        <v>45474</v>
      </c>
      <c r="P74" s="29">
        <v>45474</v>
      </c>
    </row>
    <row r="75" spans="1:16" s="1" customFormat="1" x14ac:dyDescent="0.2">
      <c r="A75" s="20">
        <v>68</v>
      </c>
      <c r="B75" s="10" t="s">
        <v>142</v>
      </c>
      <c r="C75" s="12" t="s">
        <v>8</v>
      </c>
      <c r="D75" s="22">
        <v>2</v>
      </c>
      <c r="E75" s="22" t="s">
        <v>25</v>
      </c>
      <c r="F75" s="10" t="s">
        <v>60</v>
      </c>
      <c r="G75" s="13" t="s">
        <v>45</v>
      </c>
      <c r="H75" s="11" t="s">
        <v>11</v>
      </c>
      <c r="I75" s="14">
        <v>10000</v>
      </c>
      <c r="J75" s="18"/>
      <c r="K75" s="19"/>
      <c r="L75" s="18"/>
      <c r="M75" s="14"/>
      <c r="N75" s="14">
        <f t="shared" si="6"/>
        <v>10000</v>
      </c>
      <c r="O75" s="17">
        <v>45474</v>
      </c>
      <c r="P75" s="29">
        <v>45474</v>
      </c>
    </row>
    <row r="76" spans="1:16" s="1" customFormat="1" x14ac:dyDescent="0.2">
      <c r="A76" s="20">
        <v>69</v>
      </c>
      <c r="B76" s="10" t="s">
        <v>143</v>
      </c>
      <c r="C76" s="12" t="s">
        <v>8</v>
      </c>
      <c r="D76" s="22">
        <v>2</v>
      </c>
      <c r="E76" s="22" t="s">
        <v>25</v>
      </c>
      <c r="F76" s="10" t="s">
        <v>60</v>
      </c>
      <c r="G76" s="13" t="s">
        <v>45</v>
      </c>
      <c r="H76" s="11" t="s">
        <v>11</v>
      </c>
      <c r="I76" s="14">
        <v>10000</v>
      </c>
      <c r="J76" s="18"/>
      <c r="K76" s="19"/>
      <c r="L76" s="18"/>
      <c r="M76" s="14"/>
      <c r="N76" s="14">
        <f t="shared" si="6"/>
        <v>10000</v>
      </c>
      <c r="O76" s="17">
        <v>45474</v>
      </c>
      <c r="P76" s="29">
        <v>45474</v>
      </c>
    </row>
    <row r="77" spans="1:16" s="1" customFormat="1" ht="15" x14ac:dyDescent="0.2">
      <c r="A77" s="23"/>
      <c r="B77" s="23"/>
      <c r="C77" s="24"/>
      <c r="D77" s="24"/>
      <c r="E77" s="22"/>
      <c r="F77" s="23"/>
      <c r="G77" s="23"/>
      <c r="H77" s="24"/>
      <c r="I77" s="26">
        <f>SUM(I8:I76)</f>
        <v>795500</v>
      </c>
      <c r="J77" s="26">
        <f>SUM(J8:J76)</f>
        <v>17463.949999999997</v>
      </c>
      <c r="K77" s="27"/>
      <c r="L77" s="26">
        <f>SUM(L8:L76)</f>
        <v>18498.400000000001</v>
      </c>
      <c r="M77" s="26">
        <f>SUM(M8:M65)</f>
        <v>10000</v>
      </c>
      <c r="N77" s="26">
        <f>SUM(N8:N76)</f>
        <v>769537.64999999991</v>
      </c>
      <c r="O77" s="25"/>
      <c r="P77" s="25"/>
    </row>
    <row r="78" spans="1:16" s="1" customFormat="1" x14ac:dyDescent="0.2"/>
    <row r="79" spans="1:16" s="1" customFormat="1" x14ac:dyDescent="0.2"/>
    <row r="80" spans="1:16" s="1" customFormat="1" x14ac:dyDescent="0.2"/>
    <row r="81" spans="7:14" s="1" customFormat="1" x14ac:dyDescent="0.2"/>
    <row r="82" spans="7:14" x14ac:dyDescent="0.2">
      <c r="H82" s="5"/>
      <c r="M82" s="2"/>
      <c r="N82" s="2"/>
    </row>
    <row r="83" spans="7:14" x14ac:dyDescent="0.2">
      <c r="H83" s="5"/>
      <c r="M83" s="2"/>
      <c r="N83" s="2"/>
    </row>
    <row r="84" spans="7:14" x14ac:dyDescent="0.2">
      <c r="H84" s="5"/>
      <c r="M84" s="2"/>
      <c r="N84" s="2"/>
    </row>
    <row r="85" spans="7:14" x14ac:dyDescent="0.2">
      <c r="H85" s="5"/>
      <c r="M85" s="2"/>
      <c r="N85" s="2"/>
    </row>
    <row r="86" spans="7:14" x14ac:dyDescent="0.2">
      <c r="G86" s="5"/>
      <c r="H86" s="5"/>
      <c r="L86" s="2"/>
      <c r="M86" s="2"/>
      <c r="N86" s="2"/>
    </row>
    <row r="87" spans="7:14" x14ac:dyDescent="0.2">
      <c r="H87" s="5"/>
      <c r="M87" s="2"/>
      <c r="N87" s="2"/>
    </row>
    <row r="88" spans="7:14" x14ac:dyDescent="0.2">
      <c r="H88" s="5"/>
      <c r="M88" s="2"/>
      <c r="N88" s="2"/>
    </row>
    <row r="89" spans="7:14" x14ac:dyDescent="0.2">
      <c r="H89" s="5"/>
      <c r="M89" s="2"/>
      <c r="N89" s="2"/>
    </row>
    <row r="90" spans="7:14" x14ac:dyDescent="0.2">
      <c r="H90" s="5"/>
      <c r="M90" s="2"/>
      <c r="N90" s="2"/>
    </row>
    <row r="91" spans="7:14" x14ac:dyDescent="0.2">
      <c r="H91" s="5"/>
      <c r="M91" s="2"/>
      <c r="N91" s="2"/>
    </row>
    <row r="92" spans="7:14" x14ac:dyDescent="0.2">
      <c r="H92" s="5"/>
      <c r="M92" s="2"/>
      <c r="N92" s="2"/>
    </row>
    <row r="93" spans="7:14" x14ac:dyDescent="0.2">
      <c r="H93" s="5"/>
      <c r="M93" s="2"/>
      <c r="N93" s="2"/>
    </row>
    <row r="94" spans="7:14" x14ac:dyDescent="0.2">
      <c r="H94" s="5"/>
      <c r="M94" s="2"/>
      <c r="N94" s="2"/>
    </row>
    <row r="95" spans="7:14" x14ac:dyDescent="0.2">
      <c r="H95" s="5"/>
      <c r="M95" s="2"/>
      <c r="N95" s="2"/>
    </row>
    <row r="96" spans="7:14" x14ac:dyDescent="0.2">
      <c r="H96" s="5"/>
      <c r="M96" s="2"/>
      <c r="N96" s="2"/>
    </row>
    <row r="97" spans="8:14" x14ac:dyDescent="0.2">
      <c r="H97" s="5"/>
      <c r="M97" s="2"/>
      <c r="N97" s="2"/>
    </row>
    <row r="98" spans="8:14" x14ac:dyDescent="0.2">
      <c r="H98" s="5"/>
      <c r="M98" s="2"/>
      <c r="N98" s="2"/>
    </row>
    <row r="99" spans="8:14" x14ac:dyDescent="0.2">
      <c r="H99" s="5"/>
      <c r="M99" s="2"/>
      <c r="N99" s="2"/>
    </row>
    <row r="100" spans="8:14" x14ac:dyDescent="0.2">
      <c r="H100" s="5"/>
      <c r="M100" s="2"/>
      <c r="N100" s="2"/>
    </row>
    <row r="101" spans="8:14" x14ac:dyDescent="0.2">
      <c r="H101" s="5"/>
      <c r="M101" s="2"/>
      <c r="N101" s="2"/>
    </row>
    <row r="102" spans="8:14" x14ac:dyDescent="0.2">
      <c r="H102" s="5"/>
      <c r="M102" s="2"/>
      <c r="N102" s="2"/>
    </row>
    <row r="103" spans="8:14" x14ac:dyDescent="0.2">
      <c r="H103" s="5"/>
      <c r="M103" s="2"/>
      <c r="N103" s="2"/>
    </row>
    <row r="104" spans="8:14" x14ac:dyDescent="0.2">
      <c r="H104" s="5"/>
      <c r="M104" s="2"/>
      <c r="N104" s="2"/>
    </row>
    <row r="105" spans="8:14" x14ac:dyDescent="0.2">
      <c r="H105" s="5"/>
      <c r="M105" s="2"/>
      <c r="N105" s="2"/>
    </row>
    <row r="106" spans="8:14" x14ac:dyDescent="0.2">
      <c r="H106" s="5"/>
      <c r="M106" s="2"/>
      <c r="N106" s="2"/>
    </row>
  </sheetData>
  <autoFilter ref="A6:N81" xr:uid="{00000000-0009-0000-0000-000000000000}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76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scale="50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JULIO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2024-05-27T15:22:19Z</cp:lastPrinted>
  <dcterms:created xsi:type="dcterms:W3CDTF">2021-08-05T12:49:15Z</dcterms:created>
  <dcterms:modified xsi:type="dcterms:W3CDTF">2024-07-26T15:46:15Z</dcterms:modified>
</cp:coreProperties>
</file>