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stall\Downloads\"/>
    </mc:Choice>
  </mc:AlternateContent>
  <bookViews>
    <workbookView xWindow="0" yWindow="0" windowWidth="19200" windowHeight="7310" tabRatio="607"/>
  </bookViews>
  <sheets>
    <sheet name="PACC - SNCC.F.053" sheetId="1" r:id="rId1"/>
    <sheet name="PACC - SNCC.F.053 (3)" sheetId="3" r:id="rId2"/>
  </sheets>
  <definedNames>
    <definedName name="_xlnm._FilterDatabase" localSheetId="0" hidden="1">'PACC - SNCC.F.053'!$A$10:$O$451</definedName>
    <definedName name="_xlnm._FilterDatabase" localSheetId="1" hidden="1">'PACC - SNCC.F.053 (3)'!$A$10:$O$46</definedName>
  </definedNames>
  <calcPr calcId="152511"/>
</workbook>
</file>

<file path=xl/calcChain.xml><?xml version="1.0" encoding="utf-8"?>
<calcChain xmlns="http://schemas.openxmlformats.org/spreadsheetml/2006/main">
  <c r="J451" i="1" l="1"/>
  <c r="J450" i="1"/>
  <c r="J449" i="1"/>
  <c r="J448" i="1"/>
  <c r="J445" i="1"/>
  <c r="J444" i="1"/>
  <c r="J443" i="1"/>
  <c r="J442" i="1"/>
  <c r="J441" i="1"/>
  <c r="H439" i="1"/>
  <c r="J439" i="1" s="1"/>
  <c r="J438" i="1"/>
  <c r="H435" i="1" l="1"/>
  <c r="J435" i="1" s="1"/>
  <c r="H434" i="1"/>
  <c r="J434" i="1" s="1"/>
  <c r="H433" i="1"/>
  <c r="J433" i="1" s="1"/>
  <c r="H432" i="1"/>
  <c r="J432" i="1" s="1"/>
  <c r="H431" i="1"/>
  <c r="J431" i="1" s="1"/>
  <c r="H430" i="1"/>
  <c r="J430" i="1" s="1"/>
  <c r="H429" i="1"/>
  <c r="J429" i="1" s="1"/>
  <c r="H428" i="1"/>
  <c r="J428" i="1" s="1"/>
  <c r="K435" i="1" l="1"/>
  <c r="K434" i="1"/>
  <c r="K433" i="1"/>
  <c r="K432" i="1"/>
  <c r="K431" i="1"/>
  <c r="K430" i="1"/>
  <c r="K429" i="1"/>
  <c r="K428" i="1"/>
  <c r="J206" i="1"/>
  <c r="J238" i="1"/>
  <c r="J270" i="1"/>
  <c r="J298" i="1"/>
  <c r="J322" i="1"/>
  <c r="J342" i="1"/>
  <c r="J362" i="1"/>
  <c r="J386" i="1"/>
  <c r="J406" i="1"/>
  <c r="J426" i="1"/>
  <c r="H140" i="1"/>
  <c r="J140" i="1" s="1"/>
  <c r="K140" i="1" s="1"/>
  <c r="H141" i="1"/>
  <c r="J141" i="1" s="1"/>
  <c r="H142" i="1"/>
  <c r="J142" i="1" s="1"/>
  <c r="H143" i="1"/>
  <c r="J143" i="1" s="1"/>
  <c r="H144" i="1"/>
  <c r="J144" i="1" s="1"/>
  <c r="H145" i="1"/>
  <c r="J145" i="1" s="1"/>
  <c r="H146" i="1"/>
  <c r="J146" i="1" s="1"/>
  <c r="K146" i="1" s="1"/>
  <c r="H147" i="1"/>
  <c r="J147" i="1" s="1"/>
  <c r="H148" i="1"/>
  <c r="J148" i="1" s="1"/>
  <c r="K148" i="1" s="1"/>
  <c r="H149" i="1"/>
  <c r="J149" i="1" s="1"/>
  <c r="H150" i="1"/>
  <c r="J150" i="1" s="1"/>
  <c r="K150" i="1" s="1"/>
  <c r="H151" i="1"/>
  <c r="J151" i="1" s="1"/>
  <c r="H152" i="1"/>
  <c r="J152" i="1" s="1"/>
  <c r="K152" i="1" s="1"/>
  <c r="H153" i="1"/>
  <c r="J153" i="1" s="1"/>
  <c r="H154" i="1"/>
  <c r="J154" i="1" s="1"/>
  <c r="H155" i="1"/>
  <c r="J155" i="1" s="1"/>
  <c r="H156" i="1"/>
  <c r="J156" i="1" s="1"/>
  <c r="H157" i="1"/>
  <c r="J157" i="1" s="1"/>
  <c r="H158" i="1"/>
  <c r="J158" i="1" s="1"/>
  <c r="H159" i="1"/>
  <c r="J159" i="1" s="1"/>
  <c r="H160" i="1"/>
  <c r="J160" i="1" s="1"/>
  <c r="H161" i="1"/>
  <c r="J161" i="1" s="1"/>
  <c r="H162" i="1"/>
  <c r="J162" i="1" s="1"/>
  <c r="H163" i="1"/>
  <c r="J163" i="1" s="1"/>
  <c r="H164" i="1"/>
  <c r="J164" i="1" s="1"/>
  <c r="K164" i="1" s="1"/>
  <c r="H165" i="1"/>
  <c r="J165" i="1" s="1"/>
  <c r="H166" i="1"/>
  <c r="J166" i="1" s="1"/>
  <c r="K166" i="1" s="1"/>
  <c r="H167" i="1"/>
  <c r="J167" i="1" s="1"/>
  <c r="H168" i="1"/>
  <c r="J168" i="1" s="1"/>
  <c r="K168" i="1" s="1"/>
  <c r="H169" i="1"/>
  <c r="J169" i="1" s="1"/>
  <c r="H170" i="1"/>
  <c r="J170" i="1" s="1"/>
  <c r="H171" i="1"/>
  <c r="J171" i="1" s="1"/>
  <c r="H172" i="1"/>
  <c r="J172" i="1" s="1"/>
  <c r="H173" i="1"/>
  <c r="J173" i="1" s="1"/>
  <c r="H174" i="1"/>
  <c r="J174" i="1" s="1"/>
  <c r="H175" i="1"/>
  <c r="J175" i="1" s="1"/>
  <c r="H176" i="1"/>
  <c r="J176" i="1" s="1"/>
  <c r="H177" i="1"/>
  <c r="J177" i="1" s="1"/>
  <c r="H178" i="1"/>
  <c r="J178" i="1" s="1"/>
  <c r="K178" i="1" s="1"/>
  <c r="H179" i="1"/>
  <c r="J179" i="1" s="1"/>
  <c r="H180" i="1"/>
  <c r="J180" i="1" s="1"/>
  <c r="K180" i="1" s="1"/>
  <c r="H181" i="1"/>
  <c r="J181" i="1" s="1"/>
  <c r="H182" i="1"/>
  <c r="J182" i="1" s="1"/>
  <c r="K182" i="1" s="1"/>
  <c r="H183" i="1"/>
  <c r="J183" i="1" s="1"/>
  <c r="H184" i="1"/>
  <c r="J184" i="1" s="1"/>
  <c r="K184" i="1" s="1"/>
  <c r="H185" i="1"/>
  <c r="J185" i="1" s="1"/>
  <c r="H186" i="1"/>
  <c r="J186" i="1" s="1"/>
  <c r="H187" i="1"/>
  <c r="J187" i="1" s="1"/>
  <c r="H188" i="1"/>
  <c r="J188" i="1" s="1"/>
  <c r="H189" i="1"/>
  <c r="J189" i="1" s="1"/>
  <c r="H190" i="1"/>
  <c r="J190" i="1" s="1"/>
  <c r="H191" i="1"/>
  <c r="J191" i="1" s="1"/>
  <c r="H192" i="1"/>
  <c r="J192" i="1" s="1"/>
  <c r="H193" i="1"/>
  <c r="J193" i="1" s="1"/>
  <c r="H194" i="1"/>
  <c r="J194" i="1" s="1"/>
  <c r="H195" i="1"/>
  <c r="J195" i="1" s="1"/>
  <c r="H196" i="1"/>
  <c r="J196" i="1" s="1"/>
  <c r="H197" i="1"/>
  <c r="J197" i="1" s="1"/>
  <c r="H198" i="1"/>
  <c r="J198" i="1" s="1"/>
  <c r="H199" i="1"/>
  <c r="J199" i="1" s="1"/>
  <c r="H200" i="1"/>
  <c r="J200" i="1" s="1"/>
  <c r="H201" i="1"/>
  <c r="J201" i="1" s="1"/>
  <c r="H202" i="1"/>
  <c r="J202" i="1" s="1"/>
  <c r="H203" i="1"/>
  <c r="J203" i="1" s="1"/>
  <c r="H204" i="1"/>
  <c r="J204" i="1" s="1"/>
  <c r="H205" i="1"/>
  <c r="J205" i="1" s="1"/>
  <c r="H206" i="1"/>
  <c r="H207" i="1"/>
  <c r="J207" i="1" s="1"/>
  <c r="H208" i="1"/>
  <c r="J208" i="1" s="1"/>
  <c r="H209" i="1"/>
  <c r="J209" i="1" s="1"/>
  <c r="H210" i="1"/>
  <c r="J210" i="1" s="1"/>
  <c r="H211" i="1"/>
  <c r="J211" i="1" s="1"/>
  <c r="H212" i="1"/>
  <c r="J212" i="1" s="1"/>
  <c r="H213" i="1"/>
  <c r="J213" i="1" s="1"/>
  <c r="H214" i="1"/>
  <c r="J214" i="1" s="1"/>
  <c r="H215" i="1"/>
  <c r="J215" i="1" s="1"/>
  <c r="H216" i="1"/>
  <c r="J216" i="1" s="1"/>
  <c r="H217" i="1"/>
  <c r="J217" i="1" s="1"/>
  <c r="H218" i="1"/>
  <c r="J218" i="1" s="1"/>
  <c r="H219" i="1"/>
  <c r="J219" i="1" s="1"/>
  <c r="H220" i="1"/>
  <c r="J220" i="1" s="1"/>
  <c r="H221" i="1"/>
  <c r="J221" i="1" s="1"/>
  <c r="H222" i="1"/>
  <c r="J222" i="1" s="1"/>
  <c r="H223" i="1"/>
  <c r="J223" i="1" s="1"/>
  <c r="H224" i="1"/>
  <c r="J224" i="1" s="1"/>
  <c r="H225" i="1"/>
  <c r="J225" i="1" s="1"/>
  <c r="H226" i="1"/>
  <c r="J226" i="1" s="1"/>
  <c r="H227" i="1"/>
  <c r="J227" i="1" s="1"/>
  <c r="H228" i="1"/>
  <c r="J228" i="1" s="1"/>
  <c r="H229" i="1"/>
  <c r="J229" i="1" s="1"/>
  <c r="H230" i="1"/>
  <c r="J230" i="1" s="1"/>
  <c r="H231" i="1"/>
  <c r="J231" i="1" s="1"/>
  <c r="H232" i="1"/>
  <c r="J232" i="1" s="1"/>
  <c r="H233" i="1"/>
  <c r="J233" i="1" s="1"/>
  <c r="H234" i="1"/>
  <c r="J234" i="1" s="1"/>
  <c r="H235" i="1"/>
  <c r="J235" i="1" s="1"/>
  <c r="H236" i="1"/>
  <c r="J236" i="1" s="1"/>
  <c r="H237" i="1"/>
  <c r="J237" i="1" s="1"/>
  <c r="H238" i="1"/>
  <c r="H239" i="1"/>
  <c r="J239" i="1" s="1"/>
  <c r="H240" i="1"/>
  <c r="J240" i="1" s="1"/>
  <c r="H241" i="1"/>
  <c r="J241" i="1" s="1"/>
  <c r="H242" i="1"/>
  <c r="J242" i="1" s="1"/>
  <c r="H243" i="1"/>
  <c r="J243" i="1" s="1"/>
  <c r="H244" i="1"/>
  <c r="J244" i="1" s="1"/>
  <c r="H245" i="1"/>
  <c r="J245" i="1" s="1"/>
  <c r="H246" i="1"/>
  <c r="J246" i="1" s="1"/>
  <c r="H247" i="1"/>
  <c r="J247" i="1" s="1"/>
  <c r="H248" i="1"/>
  <c r="J248" i="1" s="1"/>
  <c r="H249" i="1"/>
  <c r="J249" i="1" s="1"/>
  <c r="H250" i="1"/>
  <c r="J250" i="1" s="1"/>
  <c r="H251" i="1"/>
  <c r="J251" i="1" s="1"/>
  <c r="H252" i="1"/>
  <c r="J252" i="1" s="1"/>
  <c r="H253" i="1"/>
  <c r="J253" i="1" s="1"/>
  <c r="H254" i="1"/>
  <c r="J254" i="1" s="1"/>
  <c r="H255" i="1"/>
  <c r="J255" i="1" s="1"/>
  <c r="H256" i="1"/>
  <c r="J256" i="1" s="1"/>
  <c r="H257" i="1"/>
  <c r="J257" i="1" s="1"/>
  <c r="H258" i="1"/>
  <c r="J258" i="1" s="1"/>
  <c r="H259" i="1"/>
  <c r="J259" i="1" s="1"/>
  <c r="H260" i="1"/>
  <c r="J260" i="1" s="1"/>
  <c r="H261" i="1"/>
  <c r="J261" i="1" s="1"/>
  <c r="H262" i="1"/>
  <c r="J262" i="1" s="1"/>
  <c r="H263" i="1"/>
  <c r="J263" i="1" s="1"/>
  <c r="H264" i="1"/>
  <c r="J264" i="1" s="1"/>
  <c r="H265" i="1"/>
  <c r="J265" i="1" s="1"/>
  <c r="H266" i="1"/>
  <c r="J266" i="1" s="1"/>
  <c r="H267" i="1"/>
  <c r="J267" i="1" s="1"/>
  <c r="H268" i="1"/>
  <c r="J268" i="1" s="1"/>
  <c r="H269" i="1"/>
  <c r="J269" i="1" s="1"/>
  <c r="H270" i="1"/>
  <c r="H271" i="1"/>
  <c r="J271" i="1" s="1"/>
  <c r="H272" i="1"/>
  <c r="J272" i="1" s="1"/>
  <c r="H273" i="1"/>
  <c r="J273" i="1" s="1"/>
  <c r="H274" i="1"/>
  <c r="J274" i="1" s="1"/>
  <c r="H275" i="1"/>
  <c r="J275" i="1" s="1"/>
  <c r="H276" i="1"/>
  <c r="J276" i="1" s="1"/>
  <c r="H277" i="1"/>
  <c r="J277" i="1" s="1"/>
  <c r="H278" i="1"/>
  <c r="J278" i="1" s="1"/>
  <c r="H279" i="1"/>
  <c r="J279" i="1" s="1"/>
  <c r="H280" i="1"/>
  <c r="J280" i="1" s="1"/>
  <c r="H281" i="1"/>
  <c r="J281" i="1" s="1"/>
  <c r="H282" i="1"/>
  <c r="J282" i="1" s="1"/>
  <c r="H283" i="1"/>
  <c r="J283" i="1" s="1"/>
  <c r="H284" i="1"/>
  <c r="J284" i="1" s="1"/>
  <c r="H285" i="1"/>
  <c r="J285" i="1" s="1"/>
  <c r="H286" i="1"/>
  <c r="J286" i="1" s="1"/>
  <c r="H287" i="1"/>
  <c r="J287" i="1" s="1"/>
  <c r="H288" i="1"/>
  <c r="J288" i="1" s="1"/>
  <c r="H289" i="1"/>
  <c r="J289" i="1" s="1"/>
  <c r="H290" i="1"/>
  <c r="J290" i="1" s="1"/>
  <c r="H291" i="1"/>
  <c r="J291" i="1" s="1"/>
  <c r="H292" i="1"/>
  <c r="J292" i="1" s="1"/>
  <c r="H293" i="1"/>
  <c r="J293" i="1" s="1"/>
  <c r="H294" i="1"/>
  <c r="J294" i="1" s="1"/>
  <c r="H295" i="1"/>
  <c r="J295" i="1" s="1"/>
  <c r="H296" i="1"/>
  <c r="J296" i="1" s="1"/>
  <c r="H297" i="1"/>
  <c r="J297" i="1" s="1"/>
  <c r="H298" i="1"/>
  <c r="H299" i="1"/>
  <c r="J299" i="1" s="1"/>
  <c r="H300" i="1"/>
  <c r="J300" i="1" s="1"/>
  <c r="H301" i="1"/>
  <c r="J301" i="1" s="1"/>
  <c r="H302" i="1"/>
  <c r="J302" i="1" s="1"/>
  <c r="H303" i="1"/>
  <c r="J303" i="1" s="1"/>
  <c r="H304" i="1"/>
  <c r="J304" i="1" s="1"/>
  <c r="H305" i="1"/>
  <c r="J305" i="1" s="1"/>
  <c r="H306" i="1"/>
  <c r="J306" i="1" s="1"/>
  <c r="H307" i="1"/>
  <c r="J307" i="1" s="1"/>
  <c r="H308" i="1"/>
  <c r="J308" i="1" s="1"/>
  <c r="H309" i="1"/>
  <c r="J309" i="1" s="1"/>
  <c r="H310" i="1"/>
  <c r="J310" i="1" s="1"/>
  <c r="H311" i="1"/>
  <c r="J311" i="1" s="1"/>
  <c r="H312" i="1"/>
  <c r="J312" i="1" s="1"/>
  <c r="H313" i="1"/>
  <c r="J313" i="1" s="1"/>
  <c r="H314" i="1"/>
  <c r="J314" i="1" s="1"/>
  <c r="H315" i="1"/>
  <c r="J315" i="1" s="1"/>
  <c r="H316" i="1"/>
  <c r="J316" i="1" s="1"/>
  <c r="H317" i="1"/>
  <c r="J317" i="1" s="1"/>
  <c r="H318" i="1"/>
  <c r="J318" i="1" s="1"/>
  <c r="H319" i="1"/>
  <c r="J319" i="1" s="1"/>
  <c r="H320" i="1"/>
  <c r="J320" i="1" s="1"/>
  <c r="H321" i="1"/>
  <c r="J321" i="1" s="1"/>
  <c r="H322" i="1"/>
  <c r="H323" i="1"/>
  <c r="J323" i="1" s="1"/>
  <c r="H324" i="1"/>
  <c r="J324" i="1" s="1"/>
  <c r="H325" i="1"/>
  <c r="J325" i="1" s="1"/>
  <c r="H326" i="1"/>
  <c r="J326" i="1" s="1"/>
  <c r="H327" i="1"/>
  <c r="J327" i="1" s="1"/>
  <c r="H328" i="1"/>
  <c r="J328" i="1" s="1"/>
  <c r="H329" i="1"/>
  <c r="J329" i="1" s="1"/>
  <c r="H330" i="1"/>
  <c r="J330" i="1" s="1"/>
  <c r="H331" i="1"/>
  <c r="J331" i="1" s="1"/>
  <c r="H332" i="1"/>
  <c r="J332" i="1" s="1"/>
  <c r="H333" i="1"/>
  <c r="J333" i="1" s="1"/>
  <c r="H334" i="1"/>
  <c r="J334" i="1" s="1"/>
  <c r="H335" i="1"/>
  <c r="J335" i="1" s="1"/>
  <c r="H336" i="1"/>
  <c r="J336" i="1" s="1"/>
  <c r="H337" i="1"/>
  <c r="J337" i="1" s="1"/>
  <c r="H338" i="1"/>
  <c r="J338" i="1" s="1"/>
  <c r="H339" i="1"/>
  <c r="J339" i="1" s="1"/>
  <c r="H340" i="1"/>
  <c r="J340" i="1" s="1"/>
  <c r="H341" i="1"/>
  <c r="J341" i="1" s="1"/>
  <c r="H342" i="1"/>
  <c r="H343" i="1"/>
  <c r="J343" i="1" s="1"/>
  <c r="H344" i="1"/>
  <c r="J344" i="1" s="1"/>
  <c r="H345" i="1"/>
  <c r="J345" i="1" s="1"/>
  <c r="H346" i="1"/>
  <c r="J346" i="1" s="1"/>
  <c r="H347" i="1"/>
  <c r="J347" i="1" s="1"/>
  <c r="H348" i="1"/>
  <c r="J348" i="1" s="1"/>
  <c r="H349" i="1"/>
  <c r="J349" i="1" s="1"/>
  <c r="H350" i="1"/>
  <c r="J350" i="1" s="1"/>
  <c r="H351" i="1"/>
  <c r="J351" i="1" s="1"/>
  <c r="H352" i="1"/>
  <c r="J352" i="1" s="1"/>
  <c r="H353" i="1"/>
  <c r="J353" i="1" s="1"/>
  <c r="H354" i="1"/>
  <c r="J354" i="1" s="1"/>
  <c r="H355" i="1"/>
  <c r="J355" i="1" s="1"/>
  <c r="H356" i="1"/>
  <c r="J356" i="1" s="1"/>
  <c r="H357" i="1"/>
  <c r="J357" i="1" s="1"/>
  <c r="H358" i="1"/>
  <c r="J358" i="1" s="1"/>
  <c r="H359" i="1"/>
  <c r="J359" i="1" s="1"/>
  <c r="H360" i="1"/>
  <c r="J360" i="1" s="1"/>
  <c r="H361" i="1"/>
  <c r="J361" i="1" s="1"/>
  <c r="H362" i="1"/>
  <c r="H363" i="1"/>
  <c r="J363" i="1" s="1"/>
  <c r="H364" i="1"/>
  <c r="J364" i="1" s="1"/>
  <c r="H365" i="1"/>
  <c r="J365" i="1" s="1"/>
  <c r="K365" i="1" s="1"/>
  <c r="H366" i="1"/>
  <c r="J366" i="1" s="1"/>
  <c r="H367" i="1"/>
  <c r="J367" i="1" s="1"/>
  <c r="H368" i="1"/>
  <c r="J368" i="1" s="1"/>
  <c r="H369" i="1"/>
  <c r="J369" i="1" s="1"/>
  <c r="H370" i="1"/>
  <c r="J370" i="1" s="1"/>
  <c r="H371" i="1"/>
  <c r="J371" i="1" s="1"/>
  <c r="H372" i="1"/>
  <c r="J372" i="1" s="1"/>
  <c r="H373" i="1"/>
  <c r="J373" i="1" s="1"/>
  <c r="H374" i="1"/>
  <c r="J374" i="1" s="1"/>
  <c r="H375" i="1"/>
  <c r="J375" i="1" s="1"/>
  <c r="H376" i="1"/>
  <c r="J376" i="1" s="1"/>
  <c r="H377" i="1"/>
  <c r="J377" i="1" s="1"/>
  <c r="H378" i="1"/>
  <c r="J378" i="1" s="1"/>
  <c r="H379" i="1"/>
  <c r="J379" i="1" s="1"/>
  <c r="H380" i="1"/>
  <c r="J380" i="1" s="1"/>
  <c r="H381" i="1"/>
  <c r="J381" i="1" s="1"/>
  <c r="K381" i="1" s="1"/>
  <c r="H382" i="1"/>
  <c r="J382" i="1" s="1"/>
  <c r="H383" i="1"/>
  <c r="J383" i="1" s="1"/>
  <c r="H384" i="1"/>
  <c r="J384" i="1" s="1"/>
  <c r="H385" i="1"/>
  <c r="J385" i="1" s="1"/>
  <c r="H386" i="1"/>
  <c r="H387" i="1"/>
  <c r="J387" i="1" s="1"/>
  <c r="H388" i="1"/>
  <c r="J388" i="1" s="1"/>
  <c r="H389" i="1"/>
  <c r="J389" i="1" s="1"/>
  <c r="H390" i="1"/>
  <c r="J390" i="1" s="1"/>
  <c r="H391" i="1"/>
  <c r="J391" i="1" s="1"/>
  <c r="H392" i="1"/>
  <c r="J392" i="1" s="1"/>
  <c r="H393" i="1"/>
  <c r="J393" i="1" s="1"/>
  <c r="H394" i="1"/>
  <c r="J394" i="1" s="1"/>
  <c r="H395" i="1"/>
  <c r="J395" i="1" s="1"/>
  <c r="H396" i="1"/>
  <c r="J396" i="1" s="1"/>
  <c r="H397" i="1"/>
  <c r="J397" i="1" s="1"/>
  <c r="K397" i="1" s="1"/>
  <c r="H398" i="1"/>
  <c r="J398" i="1" s="1"/>
  <c r="H399" i="1"/>
  <c r="J399" i="1" s="1"/>
  <c r="H400" i="1"/>
  <c r="J400" i="1" s="1"/>
  <c r="H401" i="1"/>
  <c r="J401" i="1" s="1"/>
  <c r="H402" i="1"/>
  <c r="J402" i="1" s="1"/>
  <c r="H403" i="1"/>
  <c r="J403" i="1" s="1"/>
  <c r="H404" i="1"/>
  <c r="J404" i="1" s="1"/>
  <c r="H405" i="1"/>
  <c r="J405" i="1" s="1"/>
  <c r="H406" i="1"/>
  <c r="H407" i="1"/>
  <c r="J407" i="1" s="1"/>
  <c r="H408" i="1"/>
  <c r="J408" i="1" s="1"/>
  <c r="H409" i="1"/>
  <c r="J409" i="1" s="1"/>
  <c r="H410" i="1"/>
  <c r="J410" i="1" s="1"/>
  <c r="H411" i="1"/>
  <c r="J411" i="1" s="1"/>
  <c r="H412" i="1"/>
  <c r="J412" i="1" s="1"/>
  <c r="H413" i="1"/>
  <c r="J413" i="1" s="1"/>
  <c r="K413" i="1" s="1"/>
  <c r="H414" i="1"/>
  <c r="J414" i="1" s="1"/>
  <c r="H415" i="1"/>
  <c r="J415" i="1" s="1"/>
  <c r="H416" i="1"/>
  <c r="J416" i="1" s="1"/>
  <c r="H417" i="1"/>
  <c r="J417" i="1" s="1"/>
  <c r="H418" i="1"/>
  <c r="J418" i="1" s="1"/>
  <c r="H419" i="1"/>
  <c r="J419" i="1" s="1"/>
  <c r="H420" i="1"/>
  <c r="J420" i="1" s="1"/>
  <c r="H421" i="1"/>
  <c r="J421" i="1" s="1"/>
  <c r="H422" i="1"/>
  <c r="J422" i="1" s="1"/>
  <c r="H423" i="1"/>
  <c r="J423" i="1" s="1"/>
  <c r="H424" i="1"/>
  <c r="J424" i="1" s="1"/>
  <c r="H425" i="1"/>
  <c r="J425" i="1" s="1"/>
  <c r="K425" i="1" s="1"/>
  <c r="H426" i="1"/>
  <c r="H427" i="1"/>
  <c r="J427" i="1" s="1"/>
  <c r="K427" i="1" s="1"/>
  <c r="K414" i="1" l="1"/>
  <c r="K398" i="1"/>
  <c r="K382" i="1"/>
  <c r="K366" i="1"/>
  <c r="K350" i="1"/>
  <c r="K334" i="1"/>
  <c r="K318" i="1"/>
  <c r="K302" i="1"/>
  <c r="K290" i="1"/>
  <c r="K282" i="1"/>
  <c r="K274" i="1"/>
  <c r="K266" i="1"/>
  <c r="K258" i="1"/>
  <c r="K250" i="1"/>
  <c r="K242" i="1"/>
  <c r="K234" i="1"/>
  <c r="K226" i="1"/>
  <c r="K218" i="1"/>
  <c r="K210" i="1"/>
  <c r="K202" i="1"/>
  <c r="K194" i="1"/>
  <c r="K190" i="1"/>
  <c r="K186" i="1"/>
  <c r="K174" i="1"/>
  <c r="K170" i="1"/>
  <c r="K162" i="1"/>
  <c r="K158" i="1"/>
  <c r="K154" i="1"/>
  <c r="K142" i="1"/>
  <c r="K421" i="1"/>
  <c r="K417" i="1"/>
  <c r="K409" i="1"/>
  <c r="K405" i="1"/>
  <c r="K401" i="1"/>
  <c r="K393" i="1"/>
  <c r="K389" i="1"/>
  <c r="K385" i="1"/>
  <c r="K377" i="1"/>
  <c r="K373" i="1"/>
  <c r="K369" i="1"/>
  <c r="K361" i="1"/>
  <c r="K357" i="1"/>
  <c r="K353" i="1"/>
  <c r="K349" i="1"/>
  <c r="K345" i="1"/>
  <c r="K341" i="1"/>
  <c r="K337" i="1"/>
  <c r="K333" i="1"/>
  <c r="K329" i="1"/>
  <c r="K325" i="1"/>
  <c r="K321" i="1"/>
  <c r="K317" i="1"/>
  <c r="K313" i="1"/>
  <c r="K309" i="1"/>
  <c r="K305" i="1"/>
  <c r="K301" i="1"/>
  <c r="K297" i="1"/>
  <c r="K293" i="1"/>
  <c r="K289" i="1"/>
  <c r="K285" i="1"/>
  <c r="K281" i="1"/>
  <c r="K277" i="1"/>
  <c r="K273" i="1"/>
  <c r="K269" i="1"/>
  <c r="K265" i="1"/>
  <c r="K261" i="1"/>
  <c r="K257" i="1"/>
  <c r="K253" i="1"/>
  <c r="K249" i="1"/>
  <c r="K245" i="1"/>
  <c r="K241" i="1"/>
  <c r="K237" i="1"/>
  <c r="K233" i="1"/>
  <c r="K229" i="1"/>
  <c r="K225" i="1"/>
  <c r="K221" i="1"/>
  <c r="K217" i="1"/>
  <c r="K213" i="1"/>
  <c r="K209" i="1"/>
  <c r="K205" i="1"/>
  <c r="K201" i="1"/>
  <c r="K197" i="1"/>
  <c r="K193" i="1"/>
  <c r="K189" i="1"/>
  <c r="K185" i="1"/>
  <c r="K181" i="1"/>
  <c r="K177" i="1"/>
  <c r="K173" i="1"/>
  <c r="K169" i="1"/>
  <c r="K165" i="1"/>
  <c r="K157" i="1"/>
  <c r="K153" i="1"/>
  <c r="K149" i="1"/>
  <c r="K145" i="1"/>
  <c r="K141" i="1"/>
  <c r="K424" i="1"/>
  <c r="K420" i="1"/>
  <c r="K412" i="1"/>
  <c r="K404" i="1"/>
  <c r="K400" i="1"/>
  <c r="K396" i="1"/>
  <c r="K392" i="1"/>
  <c r="K384" i="1"/>
  <c r="K380" i="1"/>
  <c r="K376" i="1"/>
  <c r="K372" i="1"/>
  <c r="K368" i="1"/>
  <c r="K364" i="1"/>
  <c r="K360" i="1"/>
  <c r="K356" i="1"/>
  <c r="K352" i="1"/>
  <c r="K348" i="1"/>
  <c r="K344" i="1"/>
  <c r="K340" i="1"/>
  <c r="K336" i="1"/>
  <c r="K332" i="1"/>
  <c r="K328" i="1"/>
  <c r="K324" i="1"/>
  <c r="K320" i="1"/>
  <c r="K316" i="1"/>
  <c r="K312" i="1"/>
  <c r="K308" i="1"/>
  <c r="K304" i="1"/>
  <c r="K300" i="1"/>
  <c r="K296" i="1"/>
  <c r="K188" i="1"/>
  <c r="K172" i="1"/>
  <c r="K156" i="1"/>
  <c r="K416" i="1"/>
  <c r="K408" i="1"/>
  <c r="K388" i="1"/>
  <c r="K161" i="1"/>
  <c r="K419" i="1"/>
  <c r="K415" i="1"/>
  <c r="K407" i="1"/>
  <c r="K399" i="1"/>
  <c r="K391" i="1"/>
  <c r="K383" i="1"/>
  <c r="K379" i="1"/>
  <c r="K371" i="1"/>
  <c r="K363" i="1"/>
  <c r="K355" i="1"/>
  <c r="K347" i="1"/>
  <c r="K343" i="1"/>
  <c r="K335" i="1"/>
  <c r="K327" i="1"/>
  <c r="K323" i="1"/>
  <c r="K319" i="1"/>
  <c r="K315" i="1"/>
  <c r="K311" i="1"/>
  <c r="K307" i="1"/>
  <c r="K303" i="1"/>
  <c r="K299" i="1"/>
  <c r="K295" i="1"/>
  <c r="K291" i="1"/>
  <c r="K287" i="1"/>
  <c r="K283" i="1"/>
  <c r="K279" i="1"/>
  <c r="K275" i="1"/>
  <c r="K271" i="1"/>
  <c r="K267" i="1"/>
  <c r="K263" i="1"/>
  <c r="K259" i="1"/>
  <c r="K255" i="1"/>
  <c r="K251" i="1"/>
  <c r="K247" i="1"/>
  <c r="K243" i="1"/>
  <c r="K239" i="1"/>
  <c r="K235" i="1"/>
  <c r="K231" i="1"/>
  <c r="K227" i="1"/>
  <c r="K223" i="1"/>
  <c r="K219" i="1"/>
  <c r="K215" i="1"/>
  <c r="K211" i="1"/>
  <c r="K207" i="1"/>
  <c r="K203" i="1"/>
  <c r="K199" i="1"/>
  <c r="K195" i="1"/>
  <c r="K426" i="1"/>
  <c r="K410" i="1"/>
  <c r="K394" i="1"/>
  <c r="K378" i="1"/>
  <c r="K362" i="1"/>
  <c r="K346" i="1"/>
  <c r="K330" i="1"/>
  <c r="K314" i="1"/>
  <c r="K298" i="1"/>
  <c r="K423" i="1"/>
  <c r="K411" i="1"/>
  <c r="K403" i="1"/>
  <c r="K395" i="1"/>
  <c r="K387" i="1"/>
  <c r="K375" i="1"/>
  <c r="K367" i="1"/>
  <c r="K359" i="1"/>
  <c r="K351" i="1"/>
  <c r="K339" i="1"/>
  <c r="K331" i="1"/>
  <c r="K418" i="1"/>
  <c r="K402" i="1"/>
  <c r="K386" i="1"/>
  <c r="K370" i="1"/>
  <c r="K354" i="1"/>
  <c r="K338" i="1"/>
  <c r="K322" i="1"/>
  <c r="K306" i="1"/>
  <c r="K292" i="1"/>
  <c r="K288" i="1"/>
  <c r="K284" i="1"/>
  <c r="K280" i="1"/>
  <c r="K276" i="1"/>
  <c r="K272" i="1"/>
  <c r="K268" i="1"/>
  <c r="K264" i="1"/>
  <c r="K260" i="1"/>
  <c r="K256" i="1"/>
  <c r="K252" i="1"/>
  <c r="K248" i="1"/>
  <c r="K244" i="1"/>
  <c r="K240" i="1"/>
  <c r="K236" i="1"/>
  <c r="K232" i="1"/>
  <c r="K228" i="1"/>
  <c r="K224" i="1"/>
  <c r="K220" i="1"/>
  <c r="K216" i="1"/>
  <c r="K212" i="1"/>
  <c r="K208" i="1"/>
  <c r="K204" i="1"/>
  <c r="K200" i="1"/>
  <c r="K196" i="1"/>
  <c r="K192" i="1"/>
  <c r="K176" i="1"/>
  <c r="K160" i="1"/>
  <c r="K144" i="1"/>
  <c r="K422" i="1"/>
  <c r="K406" i="1"/>
  <c r="K390" i="1"/>
  <c r="K374" i="1"/>
  <c r="K358" i="1"/>
  <c r="K342" i="1"/>
  <c r="K326" i="1"/>
  <c r="K310" i="1"/>
  <c r="K294" i="1"/>
  <c r="K286" i="1"/>
  <c r="K278" i="1"/>
  <c r="K270" i="1"/>
  <c r="K262" i="1"/>
  <c r="K254" i="1"/>
  <c r="K246" i="1"/>
  <c r="K238" i="1"/>
  <c r="K230" i="1"/>
  <c r="K222" i="1"/>
  <c r="K214" i="1"/>
  <c r="K206" i="1"/>
  <c r="K198" i="1"/>
  <c r="K191" i="1"/>
  <c r="K187" i="1"/>
  <c r="K183" i="1"/>
  <c r="K179" i="1"/>
  <c r="K175" i="1"/>
  <c r="K171" i="1"/>
  <c r="K167" i="1"/>
  <c r="K163" i="1"/>
  <c r="K159" i="1"/>
  <c r="K155" i="1"/>
  <c r="K151" i="1"/>
  <c r="K147" i="1"/>
  <c r="K143" i="1"/>
  <c r="K133" i="1"/>
  <c r="H136" i="1"/>
  <c r="J136" i="1" s="1"/>
  <c r="H128" i="1"/>
  <c r="J128" i="1" s="1"/>
  <c r="H117" i="1"/>
  <c r="J117" i="1" s="1"/>
  <c r="K117" i="1" s="1"/>
  <c r="H95" i="1"/>
  <c r="J95" i="1" s="1"/>
  <c r="H96" i="1"/>
  <c r="J96" i="1" s="1"/>
  <c r="H97" i="1"/>
  <c r="J97" i="1" s="1"/>
  <c r="H98" i="1"/>
  <c r="J98" i="1" s="1"/>
  <c r="H99" i="1"/>
  <c r="J99" i="1" s="1"/>
  <c r="H100" i="1"/>
  <c r="J100" i="1" s="1"/>
  <c r="H101" i="1"/>
  <c r="J101" i="1" s="1"/>
  <c r="H102" i="1"/>
  <c r="J102" i="1" s="1"/>
  <c r="H103" i="1"/>
  <c r="J103" i="1" s="1"/>
  <c r="H104" i="1"/>
  <c r="J104" i="1" s="1"/>
  <c r="H105" i="1"/>
  <c r="J105" i="1" s="1"/>
  <c r="H106" i="1"/>
  <c r="J106" i="1" s="1"/>
  <c r="K106" i="1" s="1"/>
  <c r="H107" i="1"/>
  <c r="J107" i="1" s="1"/>
  <c r="H108" i="1"/>
  <c r="J108" i="1" s="1"/>
  <c r="K108" i="1" s="1"/>
  <c r="H109" i="1"/>
  <c r="J109" i="1" s="1"/>
  <c r="H110" i="1"/>
  <c r="J110" i="1" s="1"/>
  <c r="K110" i="1" s="1"/>
  <c r="H111" i="1"/>
  <c r="J111" i="1" s="1"/>
  <c r="H112" i="1"/>
  <c r="J112" i="1" s="1"/>
  <c r="K112" i="1" s="1"/>
  <c r="H113" i="1"/>
  <c r="J113" i="1" s="1"/>
  <c r="H114" i="1"/>
  <c r="J114" i="1" s="1"/>
  <c r="K114" i="1" s="1"/>
  <c r="H115" i="1"/>
  <c r="J115" i="1" s="1"/>
  <c r="H116" i="1"/>
  <c r="J116" i="1" s="1"/>
  <c r="H118" i="1"/>
  <c r="J118" i="1" s="1"/>
  <c r="H119" i="1"/>
  <c r="J119" i="1" s="1"/>
  <c r="K119" i="1" s="1"/>
  <c r="H120" i="1"/>
  <c r="J120" i="1" s="1"/>
  <c r="H121" i="1"/>
  <c r="J121" i="1" s="1"/>
  <c r="K120" i="1" s="1"/>
  <c r="H122" i="1"/>
  <c r="J122" i="1" s="1"/>
  <c r="K121" i="1" s="1"/>
  <c r="H123" i="1"/>
  <c r="J123" i="1" s="1"/>
  <c r="K123" i="1" s="1"/>
  <c r="H124" i="1"/>
  <c r="J124" i="1" s="1"/>
  <c r="H125" i="1"/>
  <c r="J125" i="1" s="1"/>
  <c r="K124" i="1" s="1"/>
  <c r="H126" i="1"/>
  <c r="J126" i="1" s="1"/>
  <c r="H127" i="1"/>
  <c r="J127" i="1" s="1"/>
  <c r="K127" i="1" s="1"/>
  <c r="H129" i="1"/>
  <c r="J129" i="1" s="1"/>
  <c r="K129" i="1" s="1"/>
  <c r="H130" i="1"/>
  <c r="J130" i="1" s="1"/>
  <c r="H131" i="1"/>
  <c r="J131" i="1" s="1"/>
  <c r="K130" i="1" s="1"/>
  <c r="H132" i="1"/>
  <c r="J132" i="1" s="1"/>
  <c r="K132" i="1" s="1"/>
  <c r="H133" i="1"/>
  <c r="J133" i="1" s="1"/>
  <c r="H134" i="1"/>
  <c r="J134" i="1" s="1"/>
  <c r="H135" i="1"/>
  <c r="J135" i="1" s="1"/>
  <c r="K134" i="1" s="1"/>
  <c r="H137" i="1"/>
  <c r="J137" i="1" s="1"/>
  <c r="K137" i="1" s="1"/>
  <c r="H138" i="1"/>
  <c r="J138" i="1" s="1"/>
  <c r="K138" i="1" s="1"/>
  <c r="H139" i="1"/>
  <c r="J139" i="1" s="1"/>
  <c r="K139" i="1" s="1"/>
  <c r="K126" i="1" l="1"/>
  <c r="K118" i="1"/>
  <c r="K113" i="1"/>
  <c r="K109" i="1"/>
  <c r="K128" i="1"/>
  <c r="K116" i="1"/>
  <c r="K136" i="1"/>
  <c r="K115" i="1"/>
  <c r="K111" i="1"/>
  <c r="K107" i="1"/>
  <c r="K103" i="1"/>
  <c r="K105" i="1"/>
  <c r="K125" i="1"/>
  <c r="K135" i="1"/>
  <c r="K131" i="1"/>
  <c r="K122" i="1"/>
  <c r="K102" i="1"/>
  <c r="K104" i="1"/>
  <c r="K101" i="1"/>
  <c r="K100" i="1"/>
  <c r="K99" i="1"/>
  <c r="K98" i="1"/>
  <c r="K97" i="1"/>
  <c r="K96" i="1"/>
  <c r="K95" i="1"/>
  <c r="H88" i="1"/>
  <c r="J88" i="1" s="1"/>
  <c r="H89" i="1"/>
  <c r="J89" i="1" s="1"/>
  <c r="H90" i="1"/>
  <c r="J90" i="1" s="1"/>
  <c r="H91" i="1"/>
  <c r="J91" i="1" s="1"/>
  <c r="K91" i="1" s="1"/>
  <c r="H92" i="1"/>
  <c r="J92" i="1" s="1"/>
  <c r="H93" i="1"/>
  <c r="J93" i="1" s="1"/>
  <c r="H94" i="1"/>
  <c r="J94" i="1" s="1"/>
  <c r="K94" i="1" s="1"/>
  <c r="H12" i="1"/>
  <c r="H13" i="1"/>
  <c r="H14" i="1"/>
  <c r="H15" i="1"/>
  <c r="H16" i="1"/>
  <c r="H17" i="1"/>
  <c r="H18" i="1"/>
  <c r="H19" i="1"/>
  <c r="J19" i="1" s="1"/>
  <c r="H20" i="1"/>
  <c r="J20" i="1" s="1"/>
  <c r="H21" i="1"/>
  <c r="H22" i="1"/>
  <c r="J22" i="1" s="1"/>
  <c r="H23" i="1"/>
  <c r="J23" i="1" s="1"/>
  <c r="H24" i="1"/>
  <c r="H25" i="1"/>
  <c r="J25" i="1" s="1"/>
  <c r="H26" i="1"/>
  <c r="J26" i="1" s="1"/>
  <c r="H27" i="1"/>
  <c r="J27" i="1" s="1"/>
  <c r="H28" i="1"/>
  <c r="J28" i="1" s="1"/>
  <c r="H29" i="1"/>
  <c r="J29" i="1" s="1"/>
  <c r="H30" i="1"/>
  <c r="J30" i="1" s="1"/>
  <c r="H31" i="1"/>
  <c r="J31" i="1" s="1"/>
  <c r="H32" i="1"/>
  <c r="H33" i="1"/>
  <c r="J33" i="1" s="1"/>
  <c r="H34" i="1"/>
  <c r="J34" i="1" s="1"/>
  <c r="H35" i="1"/>
  <c r="H36" i="1"/>
  <c r="J36" i="1" s="1"/>
  <c r="H37" i="1"/>
  <c r="J37" i="1" s="1"/>
  <c r="H38" i="1"/>
  <c r="J38" i="1" s="1"/>
  <c r="H39" i="1"/>
  <c r="J39" i="1" s="1"/>
  <c r="H40" i="1"/>
  <c r="H41" i="1"/>
  <c r="J41" i="1" s="1"/>
  <c r="H42" i="1"/>
  <c r="J42" i="1" s="1"/>
  <c r="H43" i="1"/>
  <c r="J43" i="1" s="1"/>
  <c r="H44" i="1"/>
  <c r="J44" i="1" s="1"/>
  <c r="H45" i="1"/>
  <c r="J45" i="1" s="1"/>
  <c r="H46" i="1"/>
  <c r="J46" i="1" s="1"/>
  <c r="H47" i="1"/>
  <c r="H48" i="1"/>
  <c r="H49" i="1"/>
  <c r="J49" i="1" s="1"/>
  <c r="H50" i="1"/>
  <c r="J50" i="1" s="1"/>
  <c r="H51" i="1"/>
  <c r="J51" i="1" s="1"/>
  <c r="K51" i="1" s="1"/>
  <c r="H52" i="1"/>
  <c r="J52" i="1" s="1"/>
  <c r="H53" i="1"/>
  <c r="J53" i="1" s="1"/>
  <c r="H54" i="1"/>
  <c r="J54" i="1" s="1"/>
  <c r="H55" i="1"/>
  <c r="J55" i="1" s="1"/>
  <c r="H56" i="1"/>
  <c r="H57" i="1"/>
  <c r="J57" i="1" s="1"/>
  <c r="H58" i="1"/>
  <c r="J58" i="1" s="1"/>
  <c r="H59" i="1"/>
  <c r="J59" i="1" s="1"/>
  <c r="H60" i="1"/>
  <c r="J60" i="1" s="1"/>
  <c r="H61" i="1"/>
  <c r="J61" i="1" s="1"/>
  <c r="H62" i="1"/>
  <c r="J62" i="1" s="1"/>
  <c r="H63" i="1"/>
  <c r="J63" i="1" s="1"/>
  <c r="H64" i="1"/>
  <c r="H65" i="1"/>
  <c r="J65" i="1" s="1"/>
  <c r="H66" i="1"/>
  <c r="J66" i="1" s="1"/>
  <c r="H67" i="1"/>
  <c r="H68" i="1"/>
  <c r="J68" i="1" s="1"/>
  <c r="H69" i="1"/>
  <c r="J69" i="1" s="1"/>
  <c r="H70" i="1"/>
  <c r="J70" i="1" s="1"/>
  <c r="H71" i="1"/>
  <c r="J71" i="1" s="1"/>
  <c r="H72" i="1"/>
  <c r="J72" i="1" s="1"/>
  <c r="H73" i="1"/>
  <c r="J73" i="1" s="1"/>
  <c r="H74" i="1"/>
  <c r="J74" i="1" s="1"/>
  <c r="H75" i="1"/>
  <c r="H76" i="1"/>
  <c r="H77" i="1"/>
  <c r="J77" i="1" s="1"/>
  <c r="H78" i="1"/>
  <c r="J78" i="1" s="1"/>
  <c r="H79" i="1"/>
  <c r="J79" i="1" s="1"/>
  <c r="H80" i="1"/>
  <c r="J80" i="1" s="1"/>
  <c r="H81" i="1"/>
  <c r="J81" i="1" s="1"/>
  <c r="H82" i="1"/>
  <c r="J82" i="1" s="1"/>
  <c r="H83" i="1"/>
  <c r="J83" i="1" s="1"/>
  <c r="H84" i="1"/>
  <c r="J84" i="1" s="1"/>
  <c r="H85" i="1"/>
  <c r="J85" i="1" s="1"/>
  <c r="H86" i="1"/>
  <c r="J86" i="1" s="1"/>
  <c r="H87" i="1"/>
  <c r="J87" i="1" s="1"/>
  <c r="K87" i="1" s="1"/>
  <c r="H11" i="1"/>
  <c r="J21" i="1"/>
  <c r="J75" i="1"/>
  <c r="J76" i="1"/>
  <c r="H14" i="3"/>
  <c r="J24" i="1"/>
  <c r="J32" i="1"/>
  <c r="J35" i="1"/>
  <c r="J40" i="1"/>
  <c r="J47" i="1"/>
  <c r="J48" i="1"/>
  <c r="K48" i="1" s="1"/>
  <c r="J56" i="1"/>
  <c r="J64" i="1"/>
  <c r="J67" i="1"/>
  <c r="K68" i="1" l="1"/>
  <c r="K63" i="1"/>
  <c r="K31" i="1"/>
  <c r="K90" i="1"/>
  <c r="K93" i="1"/>
  <c r="K85" i="1"/>
  <c r="K81" i="1"/>
  <c r="K77" i="1"/>
  <c r="K69" i="1"/>
  <c r="K65" i="1"/>
  <c r="K61" i="1"/>
  <c r="K57" i="1"/>
  <c r="K53" i="1"/>
  <c r="K49" i="1"/>
  <c r="K45" i="1"/>
  <c r="K41" i="1"/>
  <c r="K37" i="1"/>
  <c r="K29" i="1"/>
  <c r="K25" i="1"/>
  <c r="K92" i="1"/>
  <c r="K88" i="1"/>
  <c r="K58" i="1"/>
  <c r="K89" i="1"/>
  <c r="K86" i="1"/>
  <c r="K84" i="1"/>
  <c r="K83" i="1"/>
  <c r="K82" i="1"/>
  <c r="K80" i="1"/>
  <c r="K79" i="1"/>
  <c r="K78" i="1"/>
  <c r="K76" i="1"/>
  <c r="K75" i="1"/>
  <c r="K74" i="1"/>
  <c r="K71" i="1"/>
  <c r="K72" i="1"/>
  <c r="K73" i="1"/>
  <c r="K70" i="1"/>
  <c r="K67" i="1"/>
  <c r="K66" i="1"/>
  <c r="K64" i="1"/>
  <c r="K62" i="1"/>
  <c r="K60" i="1"/>
  <c r="K59" i="1"/>
  <c r="K56" i="1"/>
  <c r="K55" i="1"/>
  <c r="K54" i="1"/>
  <c r="K52" i="1"/>
  <c r="K50" i="1"/>
  <c r="K47" i="1"/>
  <c r="K46" i="1"/>
  <c r="K44" i="1"/>
  <c r="K43" i="1"/>
  <c r="K42" i="1"/>
  <c r="K40" i="1"/>
  <c r="K39" i="1"/>
  <c r="K38" i="1"/>
  <c r="K36" i="1"/>
  <c r="K35" i="1"/>
  <c r="K34" i="1"/>
  <c r="K33" i="1"/>
  <c r="K32" i="1"/>
  <c r="K30" i="1"/>
  <c r="K28" i="1"/>
  <c r="K27" i="1"/>
  <c r="K26" i="1"/>
  <c r="K24" i="1"/>
  <c r="K23" i="1"/>
  <c r="K19" i="1"/>
  <c r="K22" i="1"/>
  <c r="K21" i="1"/>
  <c r="K20" i="1"/>
  <c r="J46" i="3"/>
  <c r="J45" i="3"/>
  <c r="J44" i="3"/>
  <c r="J43" i="3"/>
  <c r="J41" i="3" l="1"/>
  <c r="J40" i="3"/>
  <c r="J39" i="3"/>
  <c r="J38" i="3"/>
  <c r="J37" i="3"/>
  <c r="J36" i="3"/>
  <c r="J35" i="3"/>
  <c r="J34" i="3"/>
  <c r="H31" i="3" l="1"/>
  <c r="J31" i="3" s="1"/>
  <c r="H32" i="3"/>
  <c r="J32" i="3" s="1"/>
  <c r="H28" i="3"/>
  <c r="J28" i="3" s="1"/>
  <c r="H30" i="3"/>
  <c r="J30" i="3" s="1"/>
  <c r="H29" i="3"/>
  <c r="J29" i="3" s="1"/>
  <c r="H27" i="3"/>
  <c r="J27" i="3" s="1"/>
  <c r="J25" i="3"/>
  <c r="J24" i="3"/>
  <c r="J23" i="3"/>
  <c r="J20" i="3"/>
  <c r="J19" i="3"/>
  <c r="J18" i="3"/>
  <c r="J17" i="3"/>
  <c r="J16" i="3"/>
  <c r="J14" i="3"/>
  <c r="J13" i="3"/>
  <c r="J33" i="3" l="1"/>
  <c r="J26" i="3" l="1"/>
  <c r="J12" i="1" l="1"/>
  <c r="J13" i="1"/>
  <c r="J14" i="1"/>
  <c r="J15" i="1"/>
  <c r="J16" i="1"/>
  <c r="J17" i="1"/>
  <c r="J18" i="1"/>
  <c r="K18" i="1" s="1"/>
  <c r="J11" i="1"/>
  <c r="K17" i="1" l="1"/>
  <c r="K11" i="1"/>
  <c r="K12" i="1"/>
</calcChain>
</file>

<file path=xl/sharedStrings.xml><?xml version="1.0" encoding="utf-8"?>
<sst xmlns="http://schemas.openxmlformats.org/spreadsheetml/2006/main" count="3255" uniqueCount="1210">
  <si>
    <t>UNIDAD DE MEDIDA</t>
  </si>
  <si>
    <t>VALOR ADQUIRIDO</t>
  </si>
  <si>
    <t>Fecha de Revisión</t>
  </si>
  <si>
    <t>Fecha de Aprobación</t>
  </si>
  <si>
    <t>Versión</t>
  </si>
  <si>
    <t>CANTIDAD TOTAL</t>
  </si>
  <si>
    <t>FUENTE DE FINANCIAMIENTO</t>
  </si>
  <si>
    <t>PRIMER TRIMESTRE</t>
  </si>
  <si>
    <t>SEGUNDO TRIMESTRE</t>
  </si>
  <si>
    <t>TERCER TRIMESTRE</t>
  </si>
  <si>
    <t>CUARTO TRIMESTRE</t>
  </si>
  <si>
    <t xml:space="preserve">CÓDIGO DEL CATÁLOGO DE BIENES Y SERVICIOS (CBS) </t>
  </si>
  <si>
    <t>No. de Páginas</t>
  </si>
  <si>
    <t>OBSERVACIÓN</t>
  </si>
  <si>
    <t>70140000 Producción, gestión y protección de cultivos</t>
  </si>
  <si>
    <t>FECHA DE NECESIDAD</t>
  </si>
  <si>
    <t>PRECIO UNITARIO ESTIMADO</t>
  </si>
  <si>
    <t>COMPRA MENOR</t>
  </si>
  <si>
    <t>COMPRA DIRECTA</t>
  </si>
  <si>
    <t xml:space="preserve"> PROCEDIMIENTO DE SELECCIÓN </t>
  </si>
  <si>
    <t>COMPARACIÓN DE PRECIOS</t>
  </si>
  <si>
    <t>SORTEO DE OBRAS</t>
  </si>
  <si>
    <t>LICITACIÓN RESTRINGIDA</t>
  </si>
  <si>
    <t>LICITACIÓN PÚBLICA INTERNACIONAL</t>
  </si>
  <si>
    <t>LICITACIÓN PÚBLICA NACIONAL</t>
  </si>
  <si>
    <t>SNCC.F.053</t>
  </si>
  <si>
    <t xml:space="preserve">1010 - Animales vivos </t>
  </si>
  <si>
    <t>1011 - Productos de casa para el animal doméstico</t>
  </si>
  <si>
    <t>1012 - Pienso para animales</t>
  </si>
  <si>
    <t>1013 - Recipientes y hábitat para animales</t>
  </si>
  <si>
    <t>1014 - Artículos de talabartería y arreos</t>
  </si>
  <si>
    <t>1015 - Semillas, bulbos, plántulas y esquejes</t>
  </si>
  <si>
    <t>1016 - Productos de floricultura y silvicultura</t>
  </si>
  <si>
    <t>1017 - Abonos, nutrientes para plantas y herbicidas</t>
  </si>
  <si>
    <t xml:space="preserve">1019 - Productos para el control de plagas y malas hierbas </t>
  </si>
  <si>
    <t>1110 - Minerales, minerales metálicos y metales</t>
  </si>
  <si>
    <t>1111 - Tierra y piedra</t>
  </si>
  <si>
    <t>1112 - Productos no comestibles de planta y silvicultura</t>
  </si>
  <si>
    <t>1113 - Productos animales no comestibles</t>
  </si>
  <si>
    <t>1114 - Chatarra y materiales de desecho</t>
  </si>
  <si>
    <t>1115 - Fibra, hilos e hilados</t>
  </si>
  <si>
    <t>1116 - Tejidos y materiales de cuero</t>
  </si>
  <si>
    <t>1117 - Aleaciones</t>
  </si>
  <si>
    <t>1118 - Óxido metálico</t>
  </si>
  <si>
    <t>1119 - Desechos metálicos y chatarra</t>
  </si>
  <si>
    <t>1213 - Materiales explosivos</t>
  </si>
  <si>
    <t>1214 - Elementos y gases</t>
  </si>
  <si>
    <t>1216 - Aditivos</t>
  </si>
  <si>
    <t>1217 - Colorantes</t>
  </si>
  <si>
    <t>1218 - Ceras y aceites</t>
  </si>
  <si>
    <t>1219 - Solventes</t>
  </si>
  <si>
    <t>1235 - Compuestos y mezclas</t>
  </si>
  <si>
    <t>1310 - Caucho y elastómeros</t>
  </si>
  <si>
    <t>1311 - Resinas y colofonias y otros materiales derivados de resina</t>
  </si>
  <si>
    <t>1410 - Materiales de papel</t>
  </si>
  <si>
    <t>1411 - Productos de papel</t>
  </si>
  <si>
    <t>1412 - Papel para uso industrial</t>
  </si>
  <si>
    <t>1510 - Combustibles</t>
  </si>
  <si>
    <t>1511 - Combustibles gaseosos y aditivos</t>
  </si>
  <si>
    <t>1512 - Lubricantes, aceites, grasas y anticorrosivos</t>
  </si>
  <si>
    <t>1513 - Combustible para reactores nucleares</t>
  </si>
  <si>
    <t>2010 - Maquinaria y equipo de minería y explotación de canteras</t>
  </si>
  <si>
    <t>2011 - Equipo de perforación y explotación de pozos</t>
  </si>
  <si>
    <t>2012 - Equipo para perforación y exploración para petróleo</t>
  </si>
  <si>
    <t>2013 - Materiales para operaciones y perforación de petróleo y gas</t>
  </si>
  <si>
    <t>2014 - Equipo de producción y operación de gas y petróleo</t>
  </si>
  <si>
    <t>2110 - Maquinaria y equipo para agricultura, silvicultura y paisaje</t>
  </si>
  <si>
    <t>2111 - Equipo de pesca y acuicultura</t>
  </si>
  <si>
    <t>2210 - Maquinaria y equipo pesado de construcción</t>
  </si>
  <si>
    <t>2310 - Maquinaria para la transformación de materias primas</t>
  </si>
  <si>
    <t>2311 - Maquinaria para transformación de petróleo</t>
  </si>
  <si>
    <t>2312 - Maquinaria y accesorios de textiles y tejidos</t>
  </si>
  <si>
    <t>2313 - Maquinaria y equipos lapidarios</t>
  </si>
  <si>
    <t>2314 - Maquinaria de reparación y accesorios para trabajar cuero</t>
  </si>
  <si>
    <t>2315 - Maquinaria, equipo y suministros de procesos industriales</t>
  </si>
  <si>
    <t>2316 - Máquinas, equipo y suministros para fundición</t>
  </si>
  <si>
    <t>2317 - Maquinaria, equipo y suministros para talleres</t>
  </si>
  <si>
    <t>2318 - Equipo industrial para alimentos y bebidas</t>
  </si>
  <si>
    <t>2319 - Mezcladores y sus partes y accesorios</t>
  </si>
  <si>
    <t>2320 - Equipamiento par transferencia de masa</t>
  </si>
  <si>
    <t>2321 - Maquinaria de fabricación electrónica, equipo y accesorios</t>
  </si>
  <si>
    <t>2322 - Equipo y maquinaria de procesamiento de pollos</t>
  </si>
  <si>
    <t>2323 - Equipo y maquinaria de procesamiento de madera y aserrado</t>
  </si>
  <si>
    <t>2410 - Maquinaria y equipo para manejo de materiales</t>
  </si>
  <si>
    <t>2411 - Recipientes y almacenamiento</t>
  </si>
  <si>
    <t>2412 - Materiales de envasado</t>
  </si>
  <si>
    <t>2413 - Refrigeración industrial</t>
  </si>
  <si>
    <t>2414 - Suministros de embalaje</t>
  </si>
  <si>
    <t>2510 - Vehículos de motor</t>
  </si>
  <si>
    <t>2511 - Transporte marítimo</t>
  </si>
  <si>
    <t>2512 - Maquinaria y equipo para ferrocarril y tranvías</t>
  </si>
  <si>
    <t>2513 - Aeronaves</t>
  </si>
  <si>
    <t>2515 - Cosmonaves</t>
  </si>
  <si>
    <t>2516 - Bicicletas no motorizadas</t>
  </si>
  <si>
    <t>2517 - Componentes y sistemas de transporte</t>
  </si>
  <si>
    <t xml:space="preserve">2518 - Carrocerías y remolques  </t>
  </si>
  <si>
    <t>2519 - Equipo para servicios de transporte</t>
  </si>
  <si>
    <t>2520 - Sistemas aeroespaciales y componentes y equipo</t>
  </si>
  <si>
    <t>2610 - Fuentes de energía</t>
  </si>
  <si>
    <t>2611 - Transmisión de baterías, generadores y energía cinética</t>
  </si>
  <si>
    <t>2612 - Alambres, cables o arneses</t>
  </si>
  <si>
    <t>2613 - Generación de energía</t>
  </si>
  <si>
    <t>2614 - Maquinaria y equipo para energía atómica o nuclear</t>
  </si>
  <si>
    <t>2711 - Herramientas de mano</t>
  </si>
  <si>
    <t>2712 - Maquinaria y equipo hidráulico</t>
  </si>
  <si>
    <t>2713 - Maquinaria y equipo neumático</t>
  </si>
  <si>
    <t>2714 - Herramientas especializadas de automoción</t>
  </si>
  <si>
    <t>3010 - Materiales estructurales: formas básicas</t>
  </si>
  <si>
    <t>3011 - Hormigón, cemento y yeso</t>
  </si>
  <si>
    <t>3012 - Carreteras y paisaje</t>
  </si>
  <si>
    <t>3013 - Productos de construcción estructurales</t>
  </si>
  <si>
    <t>3014 - Aislamiento</t>
  </si>
  <si>
    <t>3015 - Materiales para acabado de exteriores</t>
  </si>
  <si>
    <t>3016 - Materiales de acabado de interiores</t>
  </si>
  <si>
    <t>3017 - Puertas y ventanas y vidrio</t>
  </si>
  <si>
    <t>3018 - Instalaciones de baño</t>
  </si>
  <si>
    <t>3019 - Equipo de apoyo para Construcción y Mantenimiento</t>
  </si>
  <si>
    <t>3020 - Estructuras prefabricadas</t>
  </si>
  <si>
    <t>3022 - Estructuras Permanentes</t>
  </si>
  <si>
    <t>3110 - Piezas de fundición</t>
  </si>
  <si>
    <t>3111 - Extrusiones</t>
  </si>
  <si>
    <t>3112 - Piezas fundidas mecanizadas</t>
  </si>
  <si>
    <t>3113 - Forjaduras</t>
  </si>
  <si>
    <t>3114 - Molduras</t>
  </si>
  <si>
    <t>3115 - Cuerda y cadena y cable y alambre y correa</t>
  </si>
  <si>
    <t>3116 - Ferretería</t>
  </si>
  <si>
    <t>3117 - Cojinetes, casquillos, ruedas y engranajes</t>
  </si>
  <si>
    <t>3118 - Juntas obturadoras y sellos</t>
  </si>
  <si>
    <t>3119 - Materiales de molduración, pulido y alisado</t>
  </si>
  <si>
    <t>3120 - Adhesivos y selladores</t>
  </si>
  <si>
    <t>3121 - Pinturas y tapa poros y acabados</t>
  </si>
  <si>
    <t>3122 - Extractos de teñir y de curtir</t>
  </si>
  <si>
    <t>3123 - Materia prima en placas o barras labradas</t>
  </si>
  <si>
    <t>3124 - Óptica industrial</t>
  </si>
  <si>
    <t>3125 - Sistemas de control neumático, hidráulico o eléctrico</t>
  </si>
  <si>
    <t>3126 - Cubiertas, cajas y envolturas</t>
  </si>
  <si>
    <t>3127 - Piezas hechas a máquina</t>
  </si>
  <si>
    <t>3128 - Componentes de placa y estampados</t>
  </si>
  <si>
    <t>3129 - Estiramientos por presión labrados</t>
  </si>
  <si>
    <t>3130 - Forjas labradas</t>
  </si>
  <si>
    <t>3131 - Conjuntos de tubería fabricada</t>
  </si>
  <si>
    <t>3132 - Conjuntos fabricados de material en barras</t>
  </si>
  <si>
    <t>3133 - Conjuntos estructurales fabricados</t>
  </si>
  <si>
    <t>3134 - Conjuntos de placa fabricado</t>
  </si>
  <si>
    <t>3135 - Conjuntos de tubería fabricada</t>
  </si>
  <si>
    <t>3136 - Conjuntos de placa fabricados</t>
  </si>
  <si>
    <t>3137 - Refractarios</t>
  </si>
  <si>
    <t>3138 - Imanes y materiales magnéticos</t>
  </si>
  <si>
    <t>3210 - Circuitos impresos, circuitos integrados y micro ensamblajes</t>
  </si>
  <si>
    <t>3211 - Dispositivo semiconductor discreto</t>
  </si>
  <si>
    <t>3212 - Componentes pasivos discretos</t>
  </si>
  <si>
    <t>3213 - Piezas de componentes y hardware electrónicos y accesorios</t>
  </si>
  <si>
    <t>3214 - Dispositivos de tubo electrónico y accesorios</t>
  </si>
  <si>
    <t>3910 - Lámparas y bombillas y componentes para lámparas</t>
  </si>
  <si>
    <t>3911 - Iluminación, artefactos y accesorios</t>
  </si>
  <si>
    <t>3912 - Equipos, suministros y componentes eléctricos</t>
  </si>
  <si>
    <t>4010 - Calefacción, ventilación y circulación del aire</t>
  </si>
  <si>
    <t>4014 - Distribución de fluidos y gas</t>
  </si>
  <si>
    <t>4015 - Bombas y compresores industriales</t>
  </si>
  <si>
    <t>4016 - Filtrado y purificación industrial</t>
  </si>
  <si>
    <t>4110 - Equipo de laboratorio y científico</t>
  </si>
  <si>
    <t>4111 - Instrumentos de medida, observación y ensayo</t>
  </si>
  <si>
    <t>4112 - Suministros y accesorios de laboratorio</t>
  </si>
  <si>
    <t>4212 - Equipos y suministros veterinarios</t>
  </si>
  <si>
    <t>4213 - Telas y vestidos médicos</t>
  </si>
  <si>
    <t>4214 - Suministros y productos de tratamiento y cuidado del enfermo</t>
  </si>
  <si>
    <t>4215 - Equipos y suministros dentales</t>
  </si>
  <si>
    <t>4216 - Equipo de diálisis y suministros</t>
  </si>
  <si>
    <t>4217 - Productos para los servicios médicos de urgencias y campo</t>
  </si>
  <si>
    <t>4218 - Productos de examen y control del paciente</t>
  </si>
  <si>
    <t>4219 - Productos de facilidad médica</t>
  </si>
  <si>
    <t>4220 - Productos de hacer imágenes diagnósticas médicas y de medicina nuclear</t>
  </si>
  <si>
    <t>4221 - Ayuda para personas con desafíos físicos para vivir independiente</t>
  </si>
  <si>
    <t>4222 - Productos para administración intravenosa y arterial</t>
  </si>
  <si>
    <t>4223 - Nutrición clínica</t>
  </si>
  <si>
    <t>4224 - Productos medicinales de deportes y prostético y ortopédico</t>
  </si>
  <si>
    <t>4225 - Productos de rehabilitación y terapia ocupacional y física</t>
  </si>
  <si>
    <t>4226 - Equipo y suministros post mortem y funerarios</t>
  </si>
  <si>
    <t>4227 - Productos de resucitación y anestesia y respiratorio</t>
  </si>
  <si>
    <t>4228 - Productos para la esterilización médica</t>
  </si>
  <si>
    <t>4229 - Productos quirúrgicos</t>
  </si>
  <si>
    <t>4230 - Suministros para formación y estudios de medicina</t>
  </si>
  <si>
    <t>4231 - Productos para el cuidado de heridas</t>
  </si>
  <si>
    <t>4319 - Dispositivos de comunicaciones y accesorios</t>
  </si>
  <si>
    <t>4320 - Componentes para tecnología de la información, difusión o telecomunicaciones</t>
  </si>
  <si>
    <t>4321 - Equipo informático y accesorios</t>
  </si>
  <si>
    <t>4322 - Datos-voz, equipo de red multimedia, plataformas y accesorios</t>
  </si>
  <si>
    <t>4323 - Software</t>
  </si>
  <si>
    <t>4410 - Maquinaria, suministros y accesorios de oficina</t>
  </si>
  <si>
    <t>4411 - Accesorios de oficina y escritorio</t>
  </si>
  <si>
    <t>4412 - Suministros de oficina</t>
  </si>
  <si>
    <t>4510 - Equipo de imprenta y publicación</t>
  </si>
  <si>
    <t>4511 - Equipos de audio y video para presentación y composición</t>
  </si>
  <si>
    <t>4512 - Equipo de vídeo, filmación o fotografía</t>
  </si>
  <si>
    <t>4513 - Medios fotográficos y de grabación</t>
  </si>
  <si>
    <t>4514 - Suministros fotográficos para cine</t>
  </si>
  <si>
    <t>4610 - Armas ligeras y munición</t>
  </si>
  <si>
    <t>4611 - Armas de guerra convencionales</t>
  </si>
  <si>
    <t>4612 - Misiles</t>
  </si>
  <si>
    <t>4613 - Cohetes y subsistemas</t>
  </si>
  <si>
    <t>4614 - Lanzadores</t>
  </si>
  <si>
    <t>4615 - Orden Público</t>
  </si>
  <si>
    <t>4616 - Seguridad y control público</t>
  </si>
  <si>
    <t>4617 - Seguridad, vigilancia y detección</t>
  </si>
  <si>
    <t>4618 - Seguridad y protección personal</t>
  </si>
  <si>
    <t>4619 - Protección contra incendios</t>
  </si>
  <si>
    <t>4710 - Tratamiento, suministros y eliminación de agua y aguas residuales</t>
  </si>
  <si>
    <t>4711 - Equipo industrial de lavandería y limpieza en seco</t>
  </si>
  <si>
    <t>4712 - Equipo de limpieza</t>
  </si>
  <si>
    <t>4713 - Suministros de limpieza</t>
  </si>
  <si>
    <t>4810 - Equipos de servicios de alimentación para instituciones</t>
  </si>
  <si>
    <t>4811 - Máquinas expendedoras</t>
  </si>
  <si>
    <t>4812 - Equipo de Juego o de Apostar</t>
  </si>
  <si>
    <t>4910 - Coleccionables y condecoraciones</t>
  </si>
  <si>
    <t>4912 - Equipos y accesorios para acampada y exterior</t>
  </si>
  <si>
    <t>4913 - Equipos de pesca y caza</t>
  </si>
  <si>
    <t>4914 - Equipos para deportes acuáticos</t>
  </si>
  <si>
    <t>4915 - Equipos para deportes de invierno</t>
  </si>
  <si>
    <t>4916 - Equipos deportivos para campos y canchas</t>
  </si>
  <si>
    <t>4917 - Equipos de gimnasia y boxeo</t>
  </si>
  <si>
    <t>4918 - Juegos y equipo de tiro y mesa</t>
  </si>
  <si>
    <t>4920 - Equipo para entrenamiento físico</t>
  </si>
  <si>
    <t>4921 - Otros deportes</t>
  </si>
  <si>
    <t>4922 - Equipo de deporte y accesorios</t>
  </si>
  <si>
    <t>4924 - Equipo de recreo y parques infantiles y equipo y suministros de natación y de spa</t>
  </si>
  <si>
    <t>5010 - Frutas, verduras y frutos secos</t>
  </si>
  <si>
    <t>5011 - Productos de carne y aves de corral</t>
  </si>
  <si>
    <t>5012 - Pescados y mariscos</t>
  </si>
  <si>
    <t>5013 - Productos lácteos y huevos</t>
  </si>
  <si>
    <t>5015 - Aceites y grasas comestibles</t>
  </si>
  <si>
    <t>5016 - Chocolates, azúcares, edulcorantes y productos de confitería</t>
  </si>
  <si>
    <t>5017 - Condimentos y conservantes</t>
  </si>
  <si>
    <t>5018 - Productos de panadería</t>
  </si>
  <si>
    <t>5019 - Alimentos preparados y conservados</t>
  </si>
  <si>
    <t>5020 - Bebidas</t>
  </si>
  <si>
    <t>5021 - Tabaco y productos de fumar y substitutos</t>
  </si>
  <si>
    <t>5022 - Productos de Cereales y Legumbres</t>
  </si>
  <si>
    <t>5110 - Medicamentos antiinfecciosos</t>
  </si>
  <si>
    <t>5111 - Agentes antitumorales</t>
  </si>
  <si>
    <t>5112 - Medicamentos cardiovasculares</t>
  </si>
  <si>
    <t>5113 - Medicamentos hematólicos</t>
  </si>
  <si>
    <t>5114 - Medicamentos para el sistema nervioso central</t>
  </si>
  <si>
    <t>5115 - Medicamentos para el sistema nervioso autónomo</t>
  </si>
  <si>
    <t>5116 - Medicamentos que afectan al tracto respiratorio</t>
  </si>
  <si>
    <t>5117 - Medicamentos que afectan al sistema gastrointestinal</t>
  </si>
  <si>
    <t>5118 - Hormonas y antagonistas hormonales</t>
  </si>
  <si>
    <t>5119 - Agentes que afectan el agua y los electrolitos</t>
  </si>
  <si>
    <t>5120 - Medicamentos inmunomoduladores</t>
  </si>
  <si>
    <t>5121 - Categorías de medicamentos varios</t>
  </si>
  <si>
    <t>5124 - Fármacos que afectan a los oídos, los ojos, la nariz y la piel</t>
  </si>
  <si>
    <t>5125 - Suplementos alimenticios veterinarios</t>
  </si>
  <si>
    <t>5210 - Revestimientos de suelos</t>
  </si>
  <si>
    <t>5212 - Ropa de cama, mantelerías, paños de cocina y toallas</t>
  </si>
  <si>
    <t>5213 - Tratamientos de ventanas</t>
  </si>
  <si>
    <t>5214 - Aparatos electrodomésticos</t>
  </si>
  <si>
    <t>5215 - Utensilios de cocina domésticos</t>
  </si>
  <si>
    <t>5216 - Electrónica de consumo</t>
  </si>
  <si>
    <t>5217 - Tratamientos de pared doméstica</t>
  </si>
  <si>
    <t>5310 - Ropa</t>
  </si>
  <si>
    <t>5311 - Calzado</t>
  </si>
  <si>
    <t>5312 - Maletas, bolsos de mano, mochilas y estuches</t>
  </si>
  <si>
    <t>5313 - Artículos de tocador</t>
  </si>
  <si>
    <t>5314 - Fuentes y accesorios de costura</t>
  </si>
  <si>
    <t>5410 - Joyería</t>
  </si>
  <si>
    <t>5411 - Relojes</t>
  </si>
  <si>
    <t>5412 - Gemas</t>
  </si>
  <si>
    <t>5510 - Medios impresos</t>
  </si>
  <si>
    <t>5511 - Material electrónico de referencia</t>
  </si>
  <si>
    <t>5512 - Etiquetado y accesorios</t>
  </si>
  <si>
    <t>5610 - Muebles de alojamiento</t>
  </si>
  <si>
    <t>5611 - Muebles comerciales e industriales</t>
  </si>
  <si>
    <t>5612 - Mobiliario institucional, escolar y educativo y accesorios</t>
  </si>
  <si>
    <t>6010 - Materiales didácticos profesionales y de desarrollo y accesorios y suministros</t>
  </si>
  <si>
    <t>6011 - Decoraciones y suministros del aula</t>
  </si>
  <si>
    <t>6012 - Equipo de arte y manualidades, accesorios y suministros</t>
  </si>
  <si>
    <t>6013 - Instrumentos musicales, piezas y accesorios</t>
  </si>
  <si>
    <t>6014 - Juguetes y juegos</t>
  </si>
  <si>
    <t>7010 - Pesquerías y acuicultura</t>
  </si>
  <si>
    <t>7011 - Horticultura</t>
  </si>
  <si>
    <t>7012 - Servicios de ganadería</t>
  </si>
  <si>
    <t>7013 - Preparación, gestión y protección del terreno y del suelo</t>
  </si>
  <si>
    <t>7015 - Cultivos forestales</t>
  </si>
  <si>
    <t>7016 - Fauna y flora</t>
  </si>
  <si>
    <t>7017 - Desarrollo y vigilancia de recursos hidráulicos</t>
  </si>
  <si>
    <t>7110 - Servicios de minería</t>
  </si>
  <si>
    <t>7111 - Servicios de perforación y prospección petrolífera y de gas</t>
  </si>
  <si>
    <t>7112 - Servicios de mantenimiento y construcción de perforación de pozos</t>
  </si>
  <si>
    <t>7113 - Servicios de aumento de la extracción producción de gas y petróleo</t>
  </si>
  <si>
    <t>7114 - Servicios de restauración y recuperación de gas y aceite</t>
  </si>
  <si>
    <t>7115 - Servicios de procesar y gestión de datos del aceite y gas</t>
  </si>
  <si>
    <t>7116 - Servicios de gerencia del proyecto de aceite y gas del pozo</t>
  </si>
  <si>
    <t>7210 - Construcción de edificios, atención, mantenimiento y servicios de reparaciones</t>
  </si>
  <si>
    <t>7213 - Construcción general de edificios</t>
  </si>
  <si>
    <t>7310 - Industrias de plásticos y productos químicos</t>
  </si>
  <si>
    <t>7311 - Industrias de la madera y el papel</t>
  </si>
  <si>
    <t>7312 - Industrias del metal y de minerales</t>
  </si>
  <si>
    <t>7313 - Industrias de alimentos y bebidas</t>
  </si>
  <si>
    <t>7314 - Industrias de fibras, textiles y de tejidos</t>
  </si>
  <si>
    <t>7315 - Servicios de apoyo a la fabricación</t>
  </si>
  <si>
    <t>7316 - Fabricación de maquinaria y equipo de transporte</t>
  </si>
  <si>
    <t>7317 - Fabricación de productos eléctricos e instrumentos de precisión</t>
  </si>
  <si>
    <t>7318 - Servicios de labrado y procesado</t>
  </si>
  <si>
    <t>7610 - Servicios de descontaminación</t>
  </si>
  <si>
    <t>7611 - Servicios de limpieza y de consejería</t>
  </si>
  <si>
    <t>7612 - Eliminación y tratamiento de desechos</t>
  </si>
  <si>
    <t>7613 - Limpieza de residuos tóxicos y peligrosos</t>
  </si>
  <si>
    <t>7710 - Gestión medioambiental</t>
  </si>
  <si>
    <t>7711 - Protección medioambiental</t>
  </si>
  <si>
    <t>7712 - Seguimiento, control y rehabilitación de la contaminación</t>
  </si>
  <si>
    <t>7713 - Servicios de seguimiento, control o rehabilitación de contaminantes</t>
  </si>
  <si>
    <t>7810 - Transporte de correo y carga</t>
  </si>
  <si>
    <t>7811 - Transporte de pasajeros</t>
  </si>
  <si>
    <t>7812 - Manejo y embalaje de material</t>
  </si>
  <si>
    <t>7813 - Almacenaje</t>
  </si>
  <si>
    <t>7814 - Operaciones de transporte</t>
  </si>
  <si>
    <t>7818 - Servicios de mantenimiento o reparaciones de transportes</t>
  </si>
  <si>
    <t>8010 - Servicios de asesoría de gestión</t>
  </si>
  <si>
    <t>8011 - Servicios de recursos humanos</t>
  </si>
  <si>
    <t>8012 - Servicios legales</t>
  </si>
  <si>
    <t>8013 - Servicios inmobiliarios</t>
  </si>
  <si>
    <t>8014 - Comercialización y distribución</t>
  </si>
  <si>
    <t>8015 - Política comercial y servicios</t>
  </si>
  <si>
    <t>8016 - Servicios de administración de empresas</t>
  </si>
  <si>
    <t>8110 - Servicios profesionales de ingeniería</t>
  </si>
  <si>
    <t>8111 - Servicios informáticos</t>
  </si>
  <si>
    <t>8112 - Economía</t>
  </si>
  <si>
    <t>8113 - Estadística</t>
  </si>
  <si>
    <t>8114 - Tecnologías de fabricación</t>
  </si>
  <si>
    <t>8115 - Servicios de pedología</t>
  </si>
  <si>
    <t>8210 - Publicidad</t>
  </si>
  <si>
    <t>8211 - Escritura y traducciones</t>
  </si>
  <si>
    <t>8212 -  Servicios de reproducción</t>
  </si>
  <si>
    <t>8213 - Servicios fotográficos</t>
  </si>
  <si>
    <t>8214 - Diseño gráfico</t>
  </si>
  <si>
    <t>8215 - Artistas e intérpretes profesionales</t>
  </si>
  <si>
    <t>8310 - Servicios públicos</t>
  </si>
  <si>
    <t>8311 - Servicios de medios de telecomunicaciones</t>
  </si>
  <si>
    <t>8312 - Servicios de información</t>
  </si>
  <si>
    <t>8410 - Finanzas de desarrollo</t>
  </si>
  <si>
    <t>8411 - Contabilidad y auditorias</t>
  </si>
  <si>
    <t>8412 - Banca e inversiones</t>
  </si>
  <si>
    <t>8413 - Servicios de seguros y jubilación</t>
  </si>
  <si>
    <t>8414 - Agencias de crédito</t>
  </si>
  <si>
    <t>8510 - Servicios sanitarios integrales</t>
  </si>
  <si>
    <t>8511 - Prevención y control de enfermedades</t>
  </si>
  <si>
    <t>8512 -  Práctica médica</t>
  </si>
  <si>
    <t xml:space="preserve"> 8513 - Ciencia médica, investigación y experimentación</t>
  </si>
  <si>
    <t>8514 - Medicina alternativa y holística</t>
  </si>
  <si>
    <t>8515 - Servicios alimentarios y de nutrición</t>
  </si>
  <si>
    <t>8610 - Formación profesional</t>
  </si>
  <si>
    <t>8611 - Sistemas educativos alternativos</t>
  </si>
  <si>
    <t>8612 - Instituciones educativas</t>
  </si>
  <si>
    <t>8613 - Servicios educativos especializados</t>
  </si>
  <si>
    <t>8614 - Instalaciones educativas</t>
  </si>
  <si>
    <t>9010 - Restaurantes y catering (servicios de comidas y bebidas)</t>
  </si>
  <si>
    <t>9011 - Instalaciones hoteleras, alojamientos y centros de encuentros</t>
  </si>
  <si>
    <t>9012 - Facilitación de viajes</t>
  </si>
  <si>
    <t>9013 - Artes interpretativas</t>
  </si>
  <si>
    <t>9014 - Deportes comerciales</t>
  </si>
  <si>
    <t>9015 - Servicios de entretenimiento</t>
  </si>
  <si>
    <t>9110 - Aspecto personal</t>
  </si>
  <si>
    <t>9111 - Asistencia doméstica y personal</t>
  </si>
  <si>
    <t>9210 - Orden público y seguridad</t>
  </si>
  <si>
    <t>9211 - Servicios militares o defensa nacional</t>
  </si>
  <si>
    <t>9212 - Seguridad y protección personal</t>
  </si>
  <si>
    <t>9310 - Sistemas e instituciones políticas</t>
  </si>
  <si>
    <t>9311 - Condiciones sociopolíticas</t>
  </si>
  <si>
    <t>9312 - Relaciones internacionales</t>
  </si>
  <si>
    <t>9313 - Ayuda y asistencia humanitaria</t>
  </si>
  <si>
    <t>9314 - Servicios comunitarios y sociales</t>
  </si>
  <si>
    <t>9315 - Servicios de administración y financiación pública</t>
  </si>
  <si>
    <t>9316 - Tributación</t>
  </si>
  <si>
    <t>9317 - Política y regulación comercial</t>
  </si>
  <si>
    <t>9410 - Organizaciones laborales</t>
  </si>
  <si>
    <t>9411 - Organizaciones religiosas</t>
  </si>
  <si>
    <t>9412 - Clubes</t>
  </si>
  <si>
    <t>9413 - Organizaciones, asociaciones y movimientos cívicos</t>
  </si>
  <si>
    <t>COSTO TOTAL POR CÓDIGO DE CATÁLOGO DE BIENES Y SERVICIOS (CBS)</t>
  </si>
  <si>
    <t>DESCRIPCIÓN DE LA COMPRA O CONTRATACIÓN</t>
  </si>
  <si>
    <t>COSTO TOTAL UNITARIO</t>
  </si>
  <si>
    <t>COMPRAS DE COMBUSTIBLES</t>
  </si>
  <si>
    <t>GALON</t>
  </si>
  <si>
    <t>UNIDAD</t>
  </si>
  <si>
    <t>BOTELLAS DE AGUA</t>
  </si>
  <si>
    <t>BOTELLONES DE AGUA</t>
  </si>
  <si>
    <t>TE CALIENTE 25/1</t>
  </si>
  <si>
    <t>CAFÉ 20/1</t>
  </si>
  <si>
    <t>TE FRIO</t>
  </si>
  <si>
    <t>CREMORA</t>
  </si>
  <si>
    <t>AZUCAR 5 LIBRAS</t>
  </si>
  <si>
    <t>PAPEL 8 1/2 X 14</t>
  </si>
  <si>
    <t>LAPICES DE CARBON</t>
  </si>
  <si>
    <t>CINTA ADHESIVA PARA DISPENSADOR</t>
  </si>
  <si>
    <t>PERFORADORAS DE 2 HOYOS</t>
  </si>
  <si>
    <t>MARCADORES NEGROS</t>
  </si>
  <si>
    <t>PERFORADORAS DE 3 HOYOS</t>
  </si>
  <si>
    <t>MURAL DE PARED TIPO CORCHO 30 X 40 PULG</t>
  </si>
  <si>
    <t>GRAPADORA</t>
  </si>
  <si>
    <t>CHINCHETAS</t>
  </si>
  <si>
    <t>GRAPADORA GRANDE 100 PAGINAS</t>
  </si>
  <si>
    <t>SACA GRAPA</t>
  </si>
  <si>
    <t>TIJERA</t>
  </si>
  <si>
    <t>SILLON EJECUTIVO</t>
  </si>
  <si>
    <t>U</t>
  </si>
  <si>
    <t>COSTO TOTAL UNITARIO ESTIMADO</t>
  </si>
  <si>
    <t>Unidad</t>
  </si>
  <si>
    <t>Esfigmomanómetro portátil con brazalete para adulto</t>
  </si>
  <si>
    <t>Estetoscopio doble campana</t>
  </si>
  <si>
    <t>Set de diagnóstico portátil</t>
  </si>
  <si>
    <t>VENTA DE SERVICIOS</t>
  </si>
  <si>
    <t>NOMBRE DE LA ENTIDAD: SERVICIO REGIONAL DE SALUD NORCENTRAL II</t>
  </si>
  <si>
    <t>Mantenimiento de Vehículos</t>
  </si>
  <si>
    <t>Lampara Cuello Ganzo</t>
  </si>
  <si>
    <t>Material Gastable de Limpieza</t>
  </si>
  <si>
    <t>Esfigmomanómetro de pared para adulto</t>
  </si>
  <si>
    <t>Esfigmomanometro con brasalete para niño</t>
  </si>
  <si>
    <t>Set de Cura</t>
  </si>
  <si>
    <t>Vitrina de Metal para Medicamentos</t>
  </si>
  <si>
    <t>Camilla de 3 Posiciones</t>
  </si>
  <si>
    <t>Balanza Pediatrica</t>
  </si>
  <si>
    <t>Ballanza de Adulto</t>
  </si>
  <si>
    <t>Nebulizador</t>
  </si>
  <si>
    <t>Extintores</t>
  </si>
  <si>
    <t>Estetoscopio Pediatrico</t>
  </si>
  <si>
    <t>Esterilizador de Equipos (Autoclaves)</t>
  </si>
  <si>
    <t>Impresos</t>
  </si>
  <si>
    <t>Material gastable de oficina</t>
  </si>
  <si>
    <t>Medicamentos</t>
  </si>
  <si>
    <t>Refrigerios y Almuerzos</t>
  </si>
  <si>
    <t>Combustible (Gasoil, Gasolina y Gas Propano)</t>
  </si>
  <si>
    <t>Productos Quimicos de Laboratorio</t>
  </si>
  <si>
    <t>Armario para Medicamentos</t>
  </si>
  <si>
    <t>Bancada de Metal</t>
  </si>
  <si>
    <t>Sillon Ejecutivo</t>
  </si>
  <si>
    <t>Sillas Secretariales</t>
  </si>
  <si>
    <t>Escritorios</t>
  </si>
  <si>
    <t>Archivos de Metal de 4 Gabetas</t>
  </si>
  <si>
    <t>Archivos de Metal de 2 Gabetas</t>
  </si>
  <si>
    <t>Sillas de Visitas</t>
  </si>
  <si>
    <t>Mampara</t>
  </si>
  <si>
    <t>Nevera Biologica</t>
  </si>
  <si>
    <t>Nevera Domestica</t>
  </si>
  <si>
    <t>Estufa con Hornos</t>
  </si>
  <si>
    <t>Vehiculos</t>
  </si>
  <si>
    <t>TOTAL</t>
  </si>
  <si>
    <t>PLAN ANUAL DE COMPRAS Y CONTRATACIONES AÑO 2020</t>
  </si>
  <si>
    <t>PAPEL 8 1/2 x 11</t>
  </si>
  <si>
    <t>RESMA</t>
  </si>
  <si>
    <t>CAJA</t>
  </si>
  <si>
    <t>FOLDER 8 1/2 X 11 COLORES</t>
  </si>
  <si>
    <t>BOLIGRAFOS AZULES/ LAPICEROS</t>
  </si>
  <si>
    <t>PAPER CLIPS 50 MM</t>
  </si>
  <si>
    <t>PAPER CLIPS 33 MM</t>
  </si>
  <si>
    <t>METAL PAPER FASTERNER 70 MM</t>
  </si>
  <si>
    <t>GRAPAS 26/6</t>
  </si>
  <si>
    <t xml:space="preserve">LIGA DE HULE </t>
  </si>
  <si>
    <t>SUJETA DOCUMENTOS</t>
  </si>
  <si>
    <t>CARPETA DE 3 ANILLAS 1 PULGADA</t>
  </si>
  <si>
    <t>NOTAS DE ADHESIVAS 3X3</t>
  </si>
  <si>
    <t>TINTA IMPRESORA</t>
  </si>
  <si>
    <t>COMPUTADORAS COMPLETA</t>
  </si>
  <si>
    <t>IMPRESORA MULTIFUNCIONAL</t>
  </si>
  <si>
    <t>UPS</t>
  </si>
  <si>
    <t>ESCRITORIO MODULAR</t>
  </si>
  <si>
    <t>ESCRITORIA TIPO L</t>
  </si>
  <si>
    <t>ARCHIVO DE 4 GABETAS</t>
  </si>
  <si>
    <t>CORRECTORES LIQUIDOS/ LIQUID PAPER</t>
  </si>
  <si>
    <t>SOBRE MANILA 10 X 13</t>
  </si>
  <si>
    <t>LIBRO RECORDS</t>
  </si>
  <si>
    <t>MARCADOR NEGROS</t>
  </si>
  <si>
    <t>DISPENADOR DE CINTA ADHESIVA</t>
  </si>
  <si>
    <t>GOMA DE BORRADOR DE LECHE</t>
  </si>
  <si>
    <t>HOJAS PROTECTORAS TRANSPARENTE</t>
  </si>
  <si>
    <t>CARPETA DE 3 ANILLAS 3 PULGADAS</t>
  </si>
  <si>
    <t>LIBRETA RAYADA 8 1/2 X 11</t>
  </si>
  <si>
    <t>ETIQUETA/ LABEL PARA FOLDER</t>
  </si>
  <si>
    <t>CARTULINA DE HILO BLANCA 8 1/2 X 11</t>
  </si>
  <si>
    <t>BANDEJAS PORTAPELES</t>
  </si>
  <si>
    <t>SOBRE MANILA 8/ 1/2 X 11</t>
  </si>
  <si>
    <t>MARCADORES AZULES</t>
  </si>
  <si>
    <t>CAMARA PROFESIONAL</t>
  </si>
  <si>
    <t>TRIPODE PARA CAMARA Y CELULARES 50 PULG</t>
  </si>
  <si>
    <t>MICROFONO DE SOLAPA</t>
  </si>
  <si>
    <t>BANCADA DE 4 ASIENTOS</t>
  </si>
  <si>
    <t>MURAL DE PARED TIPO CORCHOS 24 X 36</t>
  </si>
  <si>
    <t>MEMORIA USB 32 GB</t>
  </si>
  <si>
    <t>CARPETA DE 3 ANILLAS 4 PULGADAS</t>
  </si>
  <si>
    <t>HOJAS DE HILO BLANCAS 8 1/2 X 11</t>
  </si>
  <si>
    <t>PAPEL ADHESIVO 8 1/2 X 11</t>
  </si>
  <si>
    <t>CINTA ADHESIVA MASKING TAPE</t>
  </si>
  <si>
    <t>RESALTADOR MULTICOLOR</t>
  </si>
  <si>
    <t>AGENDA 2021</t>
  </si>
  <si>
    <t>MURAL DE PARED TIPO CORCHOS 36 X 24</t>
  </si>
  <si>
    <t>TINTA PARA SELLO</t>
  </si>
  <si>
    <t>SUMADORA</t>
  </si>
  <si>
    <t>PAPEL PARA SUMADORA</t>
  </si>
  <si>
    <t>SILLAS SECRETARIAL</t>
  </si>
  <si>
    <t>SELLO GRAMIFAGO</t>
  </si>
  <si>
    <t xml:space="preserve">SOBRE MANILA AMARILLO </t>
  </si>
  <si>
    <t>SOBRE MANILA BLANCO</t>
  </si>
  <si>
    <t xml:space="preserve">PIZZARA BLANCA </t>
  </si>
  <si>
    <t>MARCADORES DE PIZZARA</t>
  </si>
  <si>
    <t>CARPETA DE 3 ANILLAS 5 PULGADAS</t>
  </si>
  <si>
    <t>FOLDER 8 1/2 X 11</t>
  </si>
  <si>
    <t>CLINICA PERINATAL</t>
  </si>
  <si>
    <t>HOJA DE EVALUACION DEPACIENTE</t>
  </si>
  <si>
    <t>HOJA DE SIGNOS VITALES</t>
  </si>
  <si>
    <t>CONTROLES ESPECIALES EQUIPO HIDRICO</t>
  </si>
  <si>
    <t>REGISTRO DIARIO DE ATENCIONES</t>
  </si>
  <si>
    <t>BLOCK</t>
  </si>
  <si>
    <t>KARDEX</t>
  </si>
  <si>
    <t>CONTROLES DEL PERIODO DILATENTE</t>
  </si>
  <si>
    <t>CLORO</t>
  </si>
  <si>
    <t>DESINFECTANTE</t>
  </si>
  <si>
    <t>DESGRASANTE</t>
  </si>
  <si>
    <t>SUAVISANTE</t>
  </si>
  <si>
    <t>VINAGRE</t>
  </si>
  <si>
    <t>ACE</t>
  </si>
  <si>
    <t>SACO</t>
  </si>
  <si>
    <t>GASOIL</t>
  </si>
  <si>
    <t>CINTA DE AUTOCLAVE</t>
  </si>
  <si>
    <t>TELA</t>
  </si>
  <si>
    <t>PAQUETES (17 PIEZAS)</t>
  </si>
  <si>
    <t>PAPEL TOALLA</t>
  </si>
  <si>
    <t>OXIGENO</t>
  </si>
  <si>
    <t>CILINDROS</t>
  </si>
  <si>
    <t>PAQUETE (6)</t>
  </si>
  <si>
    <t>OXIGENO LIQUIDO</t>
  </si>
  <si>
    <t>HSTF</t>
  </si>
  <si>
    <t>AJIES CUBANELA</t>
  </si>
  <si>
    <t>LIBRA</t>
  </si>
  <si>
    <t>AJIES MORRON</t>
  </si>
  <si>
    <t>AJO</t>
  </si>
  <si>
    <t>APIO</t>
  </si>
  <si>
    <t>AUYAMA</t>
  </si>
  <si>
    <t>BATATA</t>
  </si>
  <si>
    <t>BERENJENA</t>
  </si>
  <si>
    <t>CANELA</t>
  </si>
  <si>
    <t>CEBOLLA ROJA</t>
  </si>
  <si>
    <t>CILANTRICO</t>
  </si>
  <si>
    <t>PAQUETE</t>
  </si>
  <si>
    <t>CLAVO DULCE</t>
  </si>
  <si>
    <t>GUINEO VERDE</t>
  </si>
  <si>
    <t>HABICHUELAS NEGRAS</t>
  </si>
  <si>
    <t>HABICHUELAS ROJAS</t>
  </si>
  <si>
    <t>HABICHUELAS HABITAS</t>
  </si>
  <si>
    <t>HUEVOS</t>
  </si>
  <si>
    <t>LECHOSA</t>
  </si>
  <si>
    <t>MALAGUETA</t>
  </si>
  <si>
    <t>NUEZ MOSCADA</t>
  </si>
  <si>
    <t>OREGANO ENTERO</t>
  </si>
  <si>
    <t>PAPAS</t>
  </si>
  <si>
    <t>PEPINOS</t>
  </si>
  <si>
    <t>PIÑA</t>
  </si>
  <si>
    <t>PLATANOS VERDES</t>
  </si>
  <si>
    <t xml:space="preserve">PUERRO FINO </t>
  </si>
  <si>
    <t>SANDIA</t>
  </si>
  <si>
    <t>TAYOTA</t>
  </si>
  <si>
    <t>TOMATE BARCELO</t>
  </si>
  <si>
    <t>TOMATE ENSALADA</t>
  </si>
  <si>
    <t>TRIGO</t>
  </si>
  <si>
    <t>YAUTIA BLANCA</t>
  </si>
  <si>
    <t>YUCA</t>
  </si>
  <si>
    <t>ZANAHORIA</t>
  </si>
  <si>
    <t>FUNDA</t>
  </si>
  <si>
    <t>MAGLUMI HBSAG (CLIA)</t>
  </si>
  <si>
    <t>MAGLUMI HCV IGG</t>
  </si>
  <si>
    <t>MAGLUMI LIGHT CHECK</t>
  </si>
  <si>
    <t>KIT TOMA DE MUESTRA COVID-19 SARS-COV-2</t>
  </si>
  <si>
    <t>V-LAB EMBARAZO (HCG) 30/1</t>
  </si>
  <si>
    <t>EASYLYTE NA/K/CL 400ML REAGENT PACK</t>
  </si>
  <si>
    <t>EASYLYTE DAILY CLEANING SOL</t>
  </si>
  <si>
    <t>ASA CALIBRADA PLAST 1/1000 P/25</t>
  </si>
  <si>
    <t>EASYLYTE INTERNAL FILLING SOL</t>
  </si>
  <si>
    <t>DIAGNOSTIKA ANTI-D 10ML</t>
  </si>
  <si>
    <t>TUBO E.S.R CS/100</t>
  </si>
  <si>
    <t>PIPETA DE E.S.R CS/100</t>
  </si>
  <si>
    <t>PROTEINA C REACTIVA 100 TEST</t>
  </si>
  <si>
    <t>HEMOCULTIVO PEDIATRICO 20ML</t>
  </si>
  <si>
    <t>AMPICILINA 1GR INY</t>
  </si>
  <si>
    <t>HIDROCORTISONA FRASCO 100MG VIAL</t>
  </si>
  <si>
    <t>MASCARILLA DE NEBULIZAR PEDIATRICA</t>
  </si>
  <si>
    <t>DIPIRONA 1G 2ML AMP.</t>
  </si>
  <si>
    <t>LIDOCAINA 2% SIN/EPINEFRINA 50ML VIAL</t>
  </si>
  <si>
    <t>OXITOCINA 10 U.I 1ML AMP.</t>
  </si>
  <si>
    <t>SONDA LEVIN NO.16</t>
  </si>
  <si>
    <t>DEXAMETASONA</t>
  </si>
  <si>
    <t>DIMENHIDRINATO</t>
  </si>
  <si>
    <t>PARACETAMOL IF</t>
  </si>
  <si>
    <t>SIERRE DE GIGLE</t>
  </si>
  <si>
    <t>FITOMENADIONA 1MG/1ML</t>
  </si>
  <si>
    <t>SULFATO DE MAGNESIO 20% 10ML.</t>
  </si>
  <si>
    <t>LEVIN NO.10</t>
  </si>
  <si>
    <t>SOLUCION SALINA 0.9% 1000 ML.</t>
  </si>
  <si>
    <t>SOLUCION MIXTA 0.33% 1000 ML.</t>
  </si>
  <si>
    <t xml:space="preserve">CANULA YANKAUER </t>
  </si>
  <si>
    <t xml:space="preserve">CAL SODADA </t>
  </si>
  <si>
    <t>CUBRE ZAPATOS (PAR)</t>
  </si>
  <si>
    <t>TRAJE DE PROTECCION M</t>
  </si>
  <si>
    <t>SULFATO DE EFEDRINA 60MG. 1 ML.</t>
  </si>
  <si>
    <t>GORRO DE ENFERMERA 100/1</t>
  </si>
  <si>
    <t>MASCARILLA N95/KN95</t>
  </si>
  <si>
    <t>BATA QUIRURGICA NIVEL 2 MANGA LARGA</t>
  </si>
  <si>
    <t>MASCARILLA DE NEBULIZACION CON RESERVORIO</t>
  </si>
  <si>
    <t>BATAS PARA PACIENTES MANGAS CORTAS</t>
  </si>
  <si>
    <t>MASCARILLAS KN95</t>
  </si>
  <si>
    <t>LAPIZ P/ELECTROCAUTERIO</t>
  </si>
  <si>
    <t>MASCARILLA NEBULIZAR PED.</t>
  </si>
  <si>
    <t>GEL SONOGRAFIA</t>
  </si>
  <si>
    <t>LISINOPRIL 20MG TAB.</t>
  </si>
  <si>
    <t>NIFEDIPINA 10MG TAB.</t>
  </si>
  <si>
    <t>NIFEDIPINA 20MG TAB.</t>
  </si>
  <si>
    <t>ALCOHOL ISIPROPILICO AL 70%</t>
  </si>
  <si>
    <t>GUANTES DESECHABLES MARCA POLIMED C/100</t>
  </si>
  <si>
    <t>GUANTES DESECHABLES MARCA FAR STAR C/100</t>
  </si>
  <si>
    <t>CIRCUITO PARA VENTILADOR UNIVERSAL CON TRAMPA</t>
  </si>
  <si>
    <t>BRAZALETE PED.AZUL</t>
  </si>
  <si>
    <t>BUPIVACAINA PESADA 0.5%/4ML</t>
  </si>
  <si>
    <t xml:space="preserve">BAJANTE DE SUERO </t>
  </si>
  <si>
    <t>IVERMETRINA 6MG</t>
  </si>
  <si>
    <t>CANULA DE OXIGENO P/ADULTO</t>
  </si>
  <si>
    <t>OMEPRAZOL CLINAR 40MG</t>
  </si>
  <si>
    <t>FRASCO SANGRE DE CARNERO</t>
  </si>
  <si>
    <t>MAGLUMI WASH CONCENTRATE</t>
  </si>
  <si>
    <t>MAGLUMI HB CBA</t>
  </si>
  <si>
    <t>BATERIA UPS 12V AMP-H G</t>
  </si>
  <si>
    <t xml:space="preserve">MAGLUMI HIV AB/AG COMBI </t>
  </si>
  <si>
    <t xml:space="preserve">MAGLUMI REACTION </t>
  </si>
  <si>
    <t>MAGLUMI STARTER 1+2</t>
  </si>
  <si>
    <t>TIRILLA DE ORINA DIRUI H-10 100/1</t>
  </si>
  <si>
    <t>LABTEST VDRL REF.119-250 PRUEBAS</t>
  </si>
  <si>
    <t>V-LAB HEPATITIS B 30/1</t>
  </si>
  <si>
    <t>HUMATYPE ANTI D X 10ML</t>
  </si>
  <si>
    <t>TIRILLAS 10 LEUCOCITOS /100 PRUEBAS</t>
  </si>
  <si>
    <t xml:space="preserve">HEMOCULTIVO PEDIATRICO   </t>
  </si>
  <si>
    <t>HEPATITIS C</t>
  </si>
  <si>
    <t xml:space="preserve">FALCEMIA 100 </t>
  </si>
  <si>
    <t>PIPERACILINA 50 DISCO 100</t>
  </si>
  <si>
    <t>BIOSYSTEMS PCR (PROTEINA C REACTIVA) 150P</t>
  </si>
  <si>
    <t>SYSMEX STROMATOLYZER-WH 1FC/500M</t>
  </si>
  <si>
    <t>CONTROL SYSMEX EIGHTCHECK 12X2ML</t>
  </si>
  <si>
    <t>CK-MB CAL 1X1ML</t>
  </si>
  <si>
    <t>BOLSA DE SANGRE SIMPLE 450ML</t>
  </si>
  <si>
    <t xml:space="preserve">CULTURE SWAB (AMIES AGAR) P/50 </t>
  </si>
  <si>
    <t>PRUEBA EMBARAZO RAPID 25T</t>
  </si>
  <si>
    <t>UREA UV</t>
  </si>
  <si>
    <t>CREATININA 390T</t>
  </si>
  <si>
    <t>BIL DIRECTA 230T</t>
  </si>
  <si>
    <t>FOSFATASA ALCALINA 230T</t>
  </si>
  <si>
    <t>TGP/ALT 230T</t>
  </si>
  <si>
    <t>ACID WASHING SOLUTION C/4X20ML</t>
  </si>
  <si>
    <t>IRMA CC COMBO GASES+ELECTROLITOS</t>
  </si>
  <si>
    <t>DICYNONE 250MG AMP.</t>
  </si>
  <si>
    <t>SONDA NASOGASTRICA (LEVIN) NO.10</t>
  </si>
  <si>
    <t>ACIDO ASCORBICO 500MG 5ML AMP.</t>
  </si>
  <si>
    <t>OXITOCINA AMP.</t>
  </si>
  <si>
    <t>SONDA GASTROTOMIA NO.22</t>
  </si>
  <si>
    <t>BATAS M/L</t>
  </si>
  <si>
    <t>ALCOHOL GL</t>
  </si>
  <si>
    <t>OMEPRAZOL INF.</t>
  </si>
  <si>
    <t>AMIODARONA 150 MG.</t>
  </si>
  <si>
    <t>DURAMORPH GRAY 0.1MG/ML X1ML</t>
  </si>
  <si>
    <t>HILO CROMICO 1 C/36</t>
  </si>
  <si>
    <t>MIDAZOLAN 15MG./3ML</t>
  </si>
  <si>
    <t>GUANTES DE EXAMEN M C/100</t>
  </si>
  <si>
    <t>ELECTRODO P/50</t>
  </si>
  <si>
    <t>PEIO-CLOR 0.12% GALON ENJUAGUE</t>
  </si>
  <si>
    <t>AGUJA HIPODERMICA NO.18 C/100</t>
  </si>
  <si>
    <t>GALON JABON LIQUIDO ANTIBACTERIAL</t>
  </si>
  <si>
    <t>AGUA DESTILADA GAL.</t>
  </si>
  <si>
    <t>MASCARILLA CON RESERVORIO-ADULTO</t>
  </si>
  <si>
    <t>DEXAMETASONA 8MG/2ML</t>
  </si>
  <si>
    <t>OXITOCINA 1ML/V</t>
  </si>
  <si>
    <t>LIDOCAINA S/EPINEFRINA 50ML</t>
  </si>
  <si>
    <t>REGULADOR DE OXIGENO GENTEC 0-151PM</t>
  </si>
  <si>
    <t>SONDA NASOGASTRICA (LEVIN) NO.16</t>
  </si>
  <si>
    <t>CANULA DE OXIGENO PED.</t>
  </si>
  <si>
    <t>CATETER JELCO NO.20</t>
  </si>
  <si>
    <t>GUANTES DE LATEX SIZE M C/100</t>
  </si>
  <si>
    <t>HILO NYLON 2-0</t>
  </si>
  <si>
    <t>BAJANTE REGULADOR DE FLUJO E-Z</t>
  </si>
  <si>
    <t>DEXAMETASONA 8MG AMP.</t>
  </si>
  <si>
    <t>TIRILLAS ADVOCATE REDI-CODE 50/1</t>
  </si>
  <si>
    <t xml:space="preserve">RESINA ORTODONTICA </t>
  </si>
  <si>
    <t>ADHESIVO PRIME-DENT LIGHT CURE 7ML</t>
  </si>
  <si>
    <t>GRABADO ACIDO AL 37% FOSFORICO</t>
  </si>
  <si>
    <t>BRACKET MORELLI ROTH LIGHT 0.22</t>
  </si>
  <si>
    <t>TUBO ROTH (UR-16) P CEMENTADO IMD</t>
  </si>
  <si>
    <t>TUBO ROTH (UR-26) P CEMENTADO IMD</t>
  </si>
  <si>
    <t>ANILLOS DE LIGADURAS</t>
  </si>
  <si>
    <t>ARCO DE NITI 0.14 UPPER (SUPERIOR)</t>
  </si>
  <si>
    <t>ARCO DE NITI 0.14 LOWER (INFERIOR)</t>
  </si>
  <si>
    <t>GOMAS ELASTICAS TRANSP 3MM</t>
  </si>
  <si>
    <t>TIRA LIJA METAL 6MM</t>
  </si>
  <si>
    <t>DESINFECTANTE BACTERICIDA EN SPRAY</t>
  </si>
  <si>
    <t xml:space="preserve">DYCAL LATIN VERDE DENTSPLAY </t>
  </si>
  <si>
    <t xml:space="preserve">EYECTORESDE SALIVA </t>
  </si>
  <si>
    <t>OXIDO DE ZINC 360G</t>
  </si>
  <si>
    <t xml:space="preserve">EUGENOL </t>
  </si>
  <si>
    <t>FUJI 1 GRANDE GOLD LABEL IONOMERO</t>
  </si>
  <si>
    <t>CEMENTO SELLADOR CAVITARIO MD-TEMP</t>
  </si>
  <si>
    <t>PASTA PROFILACTICA GELATO 12OZ</t>
  </si>
  <si>
    <t>ALGODÓN</t>
  </si>
  <si>
    <t>ANESTESIA LIDOCAINA 2%</t>
  </si>
  <si>
    <t>ANESTESIA ODONTOCAINA 3%</t>
  </si>
  <si>
    <t>ANESTESIA SPRAY OPAHL-S</t>
  </si>
  <si>
    <t>AGUJA LARGAS 27G</t>
  </si>
  <si>
    <t>AGUJA 27G</t>
  </si>
  <si>
    <t>PLACAS P/RX FLOE DV 58 1X100 ADULTO</t>
  </si>
  <si>
    <t xml:space="preserve">KIT DE RESINAS </t>
  </si>
  <si>
    <t>PAPEL ARTICULAR CAJA 1X12</t>
  </si>
  <si>
    <t>FREEVAC</t>
  </si>
  <si>
    <t>ELASTICOS WILDLIFE M</t>
  </si>
  <si>
    <t>AMALGA</t>
  </si>
  <si>
    <t>FRASA JHOMSON HP-4</t>
  </si>
  <si>
    <t>FRESA SS WHITE HP-6</t>
  </si>
  <si>
    <t>FRESA SS WHITE HP-8</t>
  </si>
  <si>
    <t>FRESAS HP-8 ANELSAN</t>
  </si>
  <si>
    <t>FRESA QUIRURGICA HP-701</t>
  </si>
  <si>
    <t>FRESA QUIRURGICA HP-702</t>
  </si>
  <si>
    <t>FRESA SS WHITE HP-703</t>
  </si>
  <si>
    <t>FRESA SS WHITE FG-6</t>
  </si>
  <si>
    <t>FRESA SS WHITE FG-4</t>
  </si>
  <si>
    <t>FRESA CARBORUNDO FG-1</t>
  </si>
  <si>
    <t>FRESA SS WHITE FG-701</t>
  </si>
  <si>
    <t>FRESA SS WHITE FG-702</t>
  </si>
  <si>
    <t>FRESA SS WHITE FG-703</t>
  </si>
  <si>
    <t>TUBOS SIMPLE CON MALLA LR-36</t>
  </si>
  <si>
    <t>TUBOS SIMPLE CON MALLA LL-46</t>
  </si>
  <si>
    <t>V-LAB EMBARAZO 30/1</t>
  </si>
  <si>
    <t>MAGLUMI HTLV1+11</t>
  </si>
  <si>
    <t>PT 4ML VIAL</t>
  </si>
  <si>
    <t>CUBETAS P/COAGULOMETRO PAQ/200</t>
  </si>
  <si>
    <t>CLORURO CALCIO 4ML</t>
  </si>
  <si>
    <t>AMOXICILINA/ACIDO CLAVULANICO 30</t>
  </si>
  <si>
    <t>FALCEMIA</t>
  </si>
  <si>
    <t>PROTEINA C REACTIVA,100 PRUEBAS</t>
  </si>
  <si>
    <t xml:space="preserve"> AMILASA DIRECTA 60T</t>
  </si>
  <si>
    <t>BIL TOTAL 230T</t>
  </si>
  <si>
    <t>TRIGLICERIDOS 190T</t>
  </si>
  <si>
    <t>AGUA DESTILADA GAL</t>
  </si>
  <si>
    <t>SYSMEX CELLPACK 20L</t>
  </si>
  <si>
    <t>PROTEINA TOTAL</t>
  </si>
  <si>
    <t>EASYLYTE NA/K/CL 400ML</t>
  </si>
  <si>
    <t>GLUCOSA 190T</t>
  </si>
  <si>
    <t xml:space="preserve">IRMA CC COMBO GASES+ELECTROLITOS </t>
  </si>
  <si>
    <t>BD CLINDAMICIN 2MCG V/50</t>
  </si>
  <si>
    <t>CK 230T</t>
  </si>
  <si>
    <t>ACIDO URICO 190T</t>
  </si>
  <si>
    <t>JERINGUILLA HEPARINIZADA 3ML NO.23 C/100</t>
  </si>
  <si>
    <t>BIL DIRECTA DPD 230T</t>
  </si>
  <si>
    <t>ALBUMINA 190T</t>
  </si>
  <si>
    <t>CALCIO 190T</t>
  </si>
  <si>
    <t>UREA UV 190T</t>
  </si>
  <si>
    <t>LIPASA 150T KIT</t>
  </si>
  <si>
    <t>COLESTEROL 190T</t>
  </si>
  <si>
    <t>TGO/AST 230T</t>
  </si>
  <si>
    <t>WASH SOLUTION CONC 500ML</t>
  </si>
  <si>
    <t>FOSFORO 210T</t>
  </si>
  <si>
    <t>AMIODARONA CLORH.</t>
  </si>
  <si>
    <t>GEL SONOGRAFIA GAL.</t>
  </si>
  <si>
    <t>ANPICILINA 1GR INY.</t>
  </si>
  <si>
    <t>AGUJA RAQUI NO.23</t>
  </si>
  <si>
    <t>LEVIN (PED) NO.6</t>
  </si>
  <si>
    <t>SABANITAS DESECHABLES (MOVIBLES)</t>
  </si>
  <si>
    <t>GASA TIPO ALMOHADA 20X12/36X100</t>
  </si>
  <si>
    <t>ELECTRODOS ADULTOS (PAQ 50)</t>
  </si>
  <si>
    <t>DURAMORPH GRAY 0.1MG/ML X 1ML</t>
  </si>
  <si>
    <t>OMEPRAZOL CLINAR  40MG</t>
  </si>
  <si>
    <t>BUPIVACINA PESADA 5MG 10ML INY</t>
  </si>
  <si>
    <t>SOLUCIONES SALINA AL 45%  1000ML</t>
  </si>
  <si>
    <t>DIMENHIDRINATO 50MG 1ML AMP.</t>
  </si>
  <si>
    <t>ESPARATRAPO BASE SEDA</t>
  </si>
  <si>
    <t>SEDA NEGRA TRENZADA 3-0</t>
  </si>
  <si>
    <t>ACIDO POLIGLICOLICO 0</t>
  </si>
  <si>
    <t>ELECTRODOS DESECHABLES</t>
  </si>
  <si>
    <t>SONDA NASOGASTRICA (LEVIN NO.8)</t>
  </si>
  <si>
    <t>SONDA NASOGASTRICA (LEVIN NO.16)</t>
  </si>
  <si>
    <t>MASCARILLA PARA NEBULIZAR ADULTO</t>
  </si>
  <si>
    <t>TUBO ENDOTRAQUEAL 3.0</t>
  </si>
  <si>
    <t>SEDA NEGRA 0</t>
  </si>
  <si>
    <t>SEDA NEGRA TRENZADA 4-0</t>
  </si>
  <si>
    <t>CROMICO 0</t>
  </si>
  <si>
    <t>CROMICO 1</t>
  </si>
  <si>
    <t>BAJANTE SUERO C/CONTROL FLUJO CUANTIF. ML/H</t>
  </si>
  <si>
    <t>CIRCUITO DE VENTILACION UNIVERSAL</t>
  </si>
  <si>
    <t>OXITOCINA 10 UI/1 ML</t>
  </si>
  <si>
    <t>INTRAX ACIDO TRANEXAMINICO 500MG. 5 ML AMP.</t>
  </si>
  <si>
    <t>CAL SODADA CANISTER PACK (FUNDA)</t>
  </si>
  <si>
    <t xml:space="preserve">ALGODÓN 1/2 LB. ROLLO </t>
  </si>
  <si>
    <t>YODO SOLUCION 10% GL.</t>
  </si>
  <si>
    <t>DOBUTAMINA 250 MG/5ML.</t>
  </si>
  <si>
    <t>FITOMENADIONA 1 MG./1ML.</t>
  </si>
  <si>
    <t>BACTRIX PLUS 2% 5LT.</t>
  </si>
  <si>
    <t>SULFATO DE MAGNESIO 20% 10 ML.</t>
  </si>
  <si>
    <t>SOLUCIONES SALINA 0.9% 100 ML.</t>
  </si>
  <si>
    <t>SOLUCIONES SALINA 0.9% 500 ML.</t>
  </si>
  <si>
    <t>CLOPIDOGREL 75MG X 100 TAB</t>
  </si>
  <si>
    <t>NIFEDIPINA RET 60MG X 30 TAB.</t>
  </si>
  <si>
    <t>ROSUVASTATINA 20MG X 30 TAB.</t>
  </si>
  <si>
    <t>SULFATO FERROSO 300MG</t>
  </si>
  <si>
    <t>COMPLEJO B INY 10ML</t>
  </si>
  <si>
    <t>ATROVASTATINA 40MG</t>
  </si>
  <si>
    <t>CLONIDINA 0.1 X 30 TAB</t>
  </si>
  <si>
    <t>CANDESARTAN 16MG TAB</t>
  </si>
  <si>
    <t>DEXTROSA 50% AMP INY.</t>
  </si>
  <si>
    <t>HIDRALAZINA 20MG/ML AMP.</t>
  </si>
  <si>
    <t>LISINOPRIL 10MG X 100 TAB.</t>
  </si>
  <si>
    <t>LISINOPRIL 20MG X 100 TAB.</t>
  </si>
  <si>
    <t>ACIDO ASCORBICO</t>
  </si>
  <si>
    <t>LAPIZ DE CAUTERIO</t>
  </si>
  <si>
    <t>DEXAMETASONA AMP.</t>
  </si>
  <si>
    <t>BAJANTE DE SUERO</t>
  </si>
  <si>
    <t>DICYNONE 250MG</t>
  </si>
  <si>
    <t>CITEX 200MG X 30 COMPRIMIDO</t>
  </si>
  <si>
    <t>BATA QUIRURGICA NIVEL 2-MANGAS LARGAS</t>
  </si>
  <si>
    <t xml:space="preserve">GALON JABON LIQUIDO ANTIBACTERIAL </t>
  </si>
  <si>
    <t>GUANTES QUIRURGICOS ESTERIL 8</t>
  </si>
  <si>
    <t>GUANTES QUIRURGICOS ESTERIL 7</t>
  </si>
  <si>
    <t>GORRO DE CIRUJANO</t>
  </si>
  <si>
    <t xml:space="preserve">JERINGA 1CC </t>
  </si>
  <si>
    <t>JERINGA HIPODERMICA 3ML</t>
  </si>
  <si>
    <t>JERINGA HIPODERMICA 5ML</t>
  </si>
  <si>
    <t>JERINGA 10 ML.</t>
  </si>
  <si>
    <t>MASCARILLA P/NEBULIZAR PED.</t>
  </si>
  <si>
    <t>DIFENHIDRAMINA 20MG</t>
  </si>
  <si>
    <t>SOLUCION SALINA 1000ML</t>
  </si>
  <si>
    <t>GUANTES DE EXAMEN DESECHABLE C/100</t>
  </si>
  <si>
    <t>AGUA PARA INYECTABLE AMP. 10CC</t>
  </si>
  <si>
    <t xml:space="preserve">ENOXAPARINA SODICA 10 MG </t>
  </si>
  <si>
    <t>MASCARILLA KN95</t>
  </si>
  <si>
    <t>AGUA DESTILADA 5CC</t>
  </si>
  <si>
    <t>CANULA DE YANKAWER</t>
  </si>
  <si>
    <t>CATHETER NO.20</t>
  </si>
  <si>
    <t>CATHETER NO.24</t>
  </si>
  <si>
    <t>CITICOLINA 500MG.</t>
  </si>
  <si>
    <t>HIDROCORTISONA FCOS.</t>
  </si>
  <si>
    <t>LEVOFLOXACINA 500 MG/100ML INFUSION IV.</t>
  </si>
  <si>
    <t>LIDOCAINA AL 2% SIN EPINEFRINA</t>
  </si>
  <si>
    <t>LOSARTAN 100 MG C/100</t>
  </si>
  <si>
    <t>PAPEL DE ELECTRO 63X30</t>
  </si>
  <si>
    <t>NEBULIZADOR</t>
  </si>
  <si>
    <t>JACKSON PRATT</t>
  </si>
  <si>
    <t xml:space="preserve">BUPIVACAINA PESADA </t>
  </si>
  <si>
    <t>OMEPRAZOL 40 MG AMP.</t>
  </si>
  <si>
    <t>METRONIDAZOL 500 MG.AMP.</t>
  </si>
  <si>
    <t xml:space="preserve">CIPROFLOXACINA INY. </t>
  </si>
  <si>
    <t>GENTAMICINA 80 MG AMP.</t>
  </si>
  <si>
    <t>BROMURO DE IPATROPIO 250MG</t>
  </si>
  <si>
    <t xml:space="preserve">FUNDA ESTERILIZADACION 3 1/2 X 10 </t>
  </si>
  <si>
    <t xml:space="preserve">FUNDA ESTERILIZADACION 5 1/4 X 10 </t>
  </si>
  <si>
    <t>ROPA ESTERIL</t>
  </si>
  <si>
    <t>BATAS IMPERMEABLES</t>
  </si>
  <si>
    <t>1,006.00</t>
  </si>
  <si>
    <t>25,542.97</t>
  </si>
  <si>
    <t>385.00</t>
  </si>
  <si>
    <t>1,786.00</t>
  </si>
  <si>
    <t>334.00</t>
  </si>
  <si>
    <t>242.40</t>
  </si>
  <si>
    <t>3,800.00</t>
  </si>
  <si>
    <t>1,955.00</t>
  </si>
  <si>
    <t>1,380.00</t>
  </si>
  <si>
    <t>5,290.00</t>
  </si>
  <si>
    <t>4,370.00</t>
  </si>
  <si>
    <t>172.50</t>
  </si>
  <si>
    <t>6,280.15</t>
  </si>
  <si>
    <t>5,750.00</t>
  </si>
  <si>
    <t>29,000.00</t>
  </si>
  <si>
    <t>517.50</t>
  </si>
  <si>
    <t>230.00</t>
  </si>
  <si>
    <t>5,544.00</t>
  </si>
  <si>
    <t>10,320.00</t>
  </si>
  <si>
    <t>8,280.00</t>
  </si>
  <si>
    <t>4,725.00</t>
  </si>
  <si>
    <t>36.00</t>
  </si>
  <si>
    <t>500.00</t>
  </si>
  <si>
    <t>27.92</t>
  </si>
  <si>
    <t>95.00</t>
  </si>
  <si>
    <t>12.99</t>
  </si>
  <si>
    <t>247.54</t>
  </si>
  <si>
    <t>938.00</t>
  </si>
  <si>
    <t>9.60</t>
  </si>
  <si>
    <t>450.00</t>
  </si>
  <si>
    <t>60.00</t>
  </si>
  <si>
    <t>90.00</t>
  </si>
  <si>
    <t>51.75</t>
  </si>
  <si>
    <t>21.00</t>
  </si>
  <si>
    <t>83.74</t>
  </si>
  <si>
    <t>116.65</t>
  </si>
  <si>
    <t>210.98</t>
  </si>
  <si>
    <t>12.62</t>
  </si>
  <si>
    <t>8.16</t>
  </si>
  <si>
    <t>11.13</t>
  </si>
  <si>
    <t>57.66</t>
  </si>
  <si>
    <t>47.76</t>
  </si>
  <si>
    <t>182.00</t>
  </si>
  <si>
    <t>75.90</t>
  </si>
  <si>
    <t>1,036.72</t>
  </si>
  <si>
    <t>16.00</t>
  </si>
  <si>
    <t>780.00</t>
  </si>
  <si>
    <t>1,300.00</t>
  </si>
  <si>
    <t>80.00</t>
  </si>
  <si>
    <t>1,235.00</t>
  </si>
  <si>
    <t>390.00</t>
  </si>
  <si>
    <t>15.40</t>
  </si>
  <si>
    <t>950.00</t>
  </si>
  <si>
    <t>26.60</t>
  </si>
  <si>
    <t>52.00</t>
  </si>
  <si>
    <t>5.08</t>
  </si>
  <si>
    <t>30.00</t>
  </si>
  <si>
    <t>45.00</t>
  </si>
  <si>
    <t>85.00</t>
  </si>
  <si>
    <t>690.00</t>
  </si>
  <si>
    <t>12.00</t>
  </si>
  <si>
    <t>35.00</t>
  </si>
  <si>
    <t>130.00</t>
  </si>
  <si>
    <t>15.00</t>
  </si>
  <si>
    <t>335.00</t>
  </si>
  <si>
    <t>3,449.44</t>
  </si>
  <si>
    <t>295.00</t>
  </si>
  <si>
    <t>700.00</t>
  </si>
  <si>
    <t>16.78</t>
  </si>
  <si>
    <t>2.94</t>
  </si>
  <si>
    <t>1.91</t>
  </si>
  <si>
    <t>2.03</t>
  </si>
  <si>
    <t>2.09</t>
  </si>
  <si>
    <t>3.18</t>
  </si>
  <si>
    <t>55.92</t>
  </si>
  <si>
    <t>38.32</t>
  </si>
  <si>
    <t>62.00</t>
  </si>
  <si>
    <t>625.00</t>
  </si>
  <si>
    <t>7.00</t>
  </si>
  <si>
    <t>135.00</t>
  </si>
  <si>
    <t>4.50</t>
  </si>
  <si>
    <t>70.00</t>
  </si>
  <si>
    <t>40.00</t>
  </si>
  <si>
    <t>200.00</t>
  </si>
  <si>
    <t>250.00</t>
  </si>
  <si>
    <t>75.00</t>
  </si>
  <si>
    <t>300.00</t>
  </si>
  <si>
    <t>350.00</t>
  </si>
  <si>
    <t>2,600.00</t>
  </si>
  <si>
    <t>125.00</t>
  </si>
  <si>
    <t>115.00</t>
  </si>
  <si>
    <t>72.00</t>
  </si>
  <si>
    <t>42.00</t>
  </si>
  <si>
    <t>10.00</t>
  </si>
  <si>
    <t>74.00</t>
  </si>
  <si>
    <t>825.00</t>
  </si>
  <si>
    <t>960.00</t>
  </si>
  <si>
    <t>1,000.00</t>
  </si>
  <si>
    <t>850.00</t>
  </si>
  <si>
    <t>5122 - Categorías de medicamentos varios</t>
  </si>
  <si>
    <t>5123 - Categorías de medicamentos varios</t>
  </si>
  <si>
    <t>5124 - Categorías de medicamentos varios</t>
  </si>
  <si>
    <t>5125 - Categorías de medicamentos varios</t>
  </si>
  <si>
    <t>5126 - Categorías de medicamentos varios</t>
  </si>
  <si>
    <t>5127 - Categorías de medicamentos varios</t>
  </si>
  <si>
    <t>5128 - Categorías de medicamentos varios</t>
  </si>
  <si>
    <t>5129 - Categorías de medicamentos varios</t>
  </si>
  <si>
    <t>5130 - Categorías de medicamentos varios</t>
  </si>
  <si>
    <t>5132 - Categorías de medicamentos varios</t>
  </si>
  <si>
    <t>5133 - Categorías de medicamentos varios</t>
  </si>
  <si>
    <t>5134 - Categorías de medicamentos varios</t>
  </si>
  <si>
    <t>5135 - Categorías de medicamentos varios</t>
  </si>
  <si>
    <t>5136 - Categorías de medicamentos varios</t>
  </si>
  <si>
    <t>5137 - Categorías de medicamentos varios</t>
  </si>
  <si>
    <t>5138 - Categorías de medicamentos varios</t>
  </si>
  <si>
    <t>5139 - Categorías de medicamentos varios</t>
  </si>
  <si>
    <t>5142 - Categorías de medicamentos varios</t>
  </si>
  <si>
    <t>5143 - Categorías de medicamentos varios</t>
  </si>
  <si>
    <t>5144 - Categorías de medicamentos varios</t>
  </si>
  <si>
    <t>5145 - Categorías de medicamentos varios</t>
  </si>
  <si>
    <t>5146 - Categorías de medicamentos varios</t>
  </si>
  <si>
    <t>5147 - Categorías de medicamentos varios</t>
  </si>
  <si>
    <t>5148 - Categorías de medicamentos varios</t>
  </si>
  <si>
    <t>5149 - Categorías de medicamentos varios</t>
  </si>
  <si>
    <t>5150 - Categorías de medicamentos varios</t>
  </si>
  <si>
    <t>5151 - Categorías de medicamentos varios</t>
  </si>
  <si>
    <t>5152 - Categorías de medicamentos varios</t>
  </si>
  <si>
    <t>5153 - Categorías de medicamentos varios</t>
  </si>
  <si>
    <t>5154 - Categorías de medicamentos varios</t>
  </si>
  <si>
    <t>5155 - Categorías de medicamentos varios</t>
  </si>
  <si>
    <t>5156 - Categorías de medicamentos varios</t>
  </si>
  <si>
    <t>5157 - Categorías de medicamentos varios</t>
  </si>
  <si>
    <t>5158 - Categorías de medicamentos varios</t>
  </si>
  <si>
    <t>5159 - Categorías de medicamentos varios</t>
  </si>
  <si>
    <t>5160 - Categorías de medicamentos varios</t>
  </si>
  <si>
    <t>5161 - Categorías de medicamentos varios</t>
  </si>
  <si>
    <t>5162 - Categorías de medicamentos varios</t>
  </si>
  <si>
    <t>5163 - Categorías de medicamentos varios</t>
  </si>
  <si>
    <t>5164 - Categorías de medicamentos varios</t>
  </si>
  <si>
    <t>5165 - Categorías de medicamentos varios</t>
  </si>
  <si>
    <t>5166 - Categorías de medicamentos varios</t>
  </si>
  <si>
    <t>5167 - Categorías de medicamentos varios</t>
  </si>
  <si>
    <t>5168 - Categorías de medicamentos varios</t>
  </si>
  <si>
    <t>5169 - Categorías de medicamentos varios</t>
  </si>
  <si>
    <t>5170 - Categorías de medicamentos varios</t>
  </si>
  <si>
    <t>5171 - Categorías de medicamentos varios</t>
  </si>
  <si>
    <t>5172 - Categorías de medicamentos varios</t>
  </si>
  <si>
    <t>5173 - Categorías de medicamentos varios</t>
  </si>
  <si>
    <t>5174 - Categorías de medicamentos varios</t>
  </si>
  <si>
    <t>5175 - Categorías de medicamentos varios</t>
  </si>
  <si>
    <t>5176 - Categorías de medicamentos varios</t>
  </si>
  <si>
    <t>5177 - Categorías de medicamentos varios</t>
  </si>
  <si>
    <t>5178 - Categorías de medicamentos varios</t>
  </si>
  <si>
    <t>5179 - Categorías de medicamentos varios</t>
  </si>
  <si>
    <t>5180 - Categorías de medicamentos varios</t>
  </si>
  <si>
    <t>5181 - Categorías de medicamentos varios</t>
  </si>
  <si>
    <t>5182 - Categorías de medicamentos varios</t>
  </si>
  <si>
    <t>5183 - Categorías de medicamentos varios</t>
  </si>
  <si>
    <t>5185 - Categorías de medicamentos varios</t>
  </si>
  <si>
    <t>5186 - Categorías de medicamentos varios</t>
  </si>
  <si>
    <t>5187 - Categorías de medicamentos varios</t>
  </si>
  <si>
    <t>5188 - Categorías de medicamentos varios</t>
  </si>
  <si>
    <t>5190 - Categorías de medicamentos varios</t>
  </si>
  <si>
    <t>5192 - Categorías de medicamentos varios</t>
  </si>
  <si>
    <t>5193 - Categorías de medicamentos varios</t>
  </si>
  <si>
    <t>5194 - Categorías de medicamentos varios</t>
  </si>
  <si>
    <t>5195 - Categorías de medicamentos varios</t>
  </si>
  <si>
    <t>5196 - Categorías de medicamentos varios</t>
  </si>
  <si>
    <t>5197 - Categorías de medicamentos varios</t>
  </si>
  <si>
    <t>5198 - Categorías de medicamentos varios</t>
  </si>
  <si>
    <t>5199 - Categorías de medicamentos varios</t>
  </si>
  <si>
    <t>5200 - Categorías de medicamentos varios</t>
  </si>
  <si>
    <t>5201 - Categorías de medicamentos varios</t>
  </si>
  <si>
    <t>5202 - Categorías de medicamentos varios</t>
  </si>
  <si>
    <t>5203 - Categorías de medicamentos varios</t>
  </si>
  <si>
    <t>5204 - Categorías de medicamentos varios</t>
  </si>
  <si>
    <t>5205 - Categorías de medicamentos varios</t>
  </si>
  <si>
    <t>5206 - Categorías de medicamentos varios</t>
  </si>
  <si>
    <t>5207 - Categorías de medicamentos varios</t>
  </si>
  <si>
    <t>5208 - Categorías de medicamentos varios</t>
  </si>
  <si>
    <t>5209 - Categorías de medicamentos varios</t>
  </si>
  <si>
    <t>5210 - Categorías de medicamentos varios</t>
  </si>
  <si>
    <t>5211 - Categorías de medicamentos varios</t>
  </si>
  <si>
    <t>5212 - Categorías de medicamentos varios</t>
  </si>
  <si>
    <t>5213 - Categorías de medicamentos varios</t>
  </si>
  <si>
    <t>5214 - Categorías de medicamentos varios</t>
  </si>
  <si>
    <t>5215 - Categorías de medicamentos varios</t>
  </si>
  <si>
    <t>5216 - Categorías de medicamentos varios</t>
  </si>
  <si>
    <t>5217 - Categorías de medicamentos varios</t>
  </si>
  <si>
    <t>5218 - Categorías de medicamentos varios</t>
  </si>
  <si>
    <t>5219 - Categorías de medicamentos varios</t>
  </si>
  <si>
    <t>5220 - Categorías de medicamentos varios</t>
  </si>
  <si>
    <t>5221 - Categorías de medicamentos varios</t>
  </si>
  <si>
    <t>5222 - Categorías de medicamentos varios</t>
  </si>
  <si>
    <t>5223 - Categorías de medicamentos varios</t>
  </si>
  <si>
    <t>5224 - Categorías de medicamentos varios</t>
  </si>
  <si>
    <t>5225 - Categorías de medicamentos varios</t>
  </si>
  <si>
    <t>5226 - Categorías de medicamentos varios</t>
  </si>
  <si>
    <t>5227 - Categorías de medicamentos varios</t>
  </si>
  <si>
    <t>5228 - Categorías de medicamentos varios</t>
  </si>
  <si>
    <t>5229 - Categorías de medicamentos varios</t>
  </si>
  <si>
    <t>5230 - Categorías de medicamentos varios</t>
  </si>
  <si>
    <t>5231 - Categorías de medicamentos varios</t>
  </si>
  <si>
    <t>5232 - Categorías de medicamentos varios</t>
  </si>
  <si>
    <t>5233 - Categorías de medicamentos varios</t>
  </si>
  <si>
    <t>5234 - Categorías de medicamentos varios</t>
  </si>
  <si>
    <t>5235 - Categorías de medicamentos varios</t>
  </si>
  <si>
    <t>5236 - Categorías de medicamentos varios</t>
  </si>
  <si>
    <t>5237 - Categorías de medicamentos varios</t>
  </si>
  <si>
    <t>5238 - Categorías de medicamentos varios</t>
  </si>
  <si>
    <t>5239 - Categorías de medicamentos varios</t>
  </si>
  <si>
    <t>5240 - Categorías de medicamentos varios</t>
  </si>
  <si>
    <t>5241 - Categorías de medicamentos varios</t>
  </si>
  <si>
    <t>5242 - Categorías de medicamentos varios</t>
  </si>
  <si>
    <t>5243 - Categorías de medicamentos varios</t>
  </si>
  <si>
    <t>5244 - Categorías de medicamentos varios</t>
  </si>
  <si>
    <t>5245 - Categorías de medicamentos varios</t>
  </si>
  <si>
    <t>5246 - Categorías de medicamentos varios</t>
  </si>
  <si>
    <t>5247 - Categorías de medicamentos varios</t>
  </si>
  <si>
    <t>5248 - Categorías de medicamentos varios</t>
  </si>
  <si>
    <t>5249 - Categorías de medicamentos varios</t>
  </si>
  <si>
    <t>5250 - Categorías de medicamentos varios</t>
  </si>
  <si>
    <t>5251 - Categorías de medicamentos varios</t>
  </si>
  <si>
    <t>5252 - Categorías de medicamentos varios</t>
  </si>
  <si>
    <t>5253 - Categorías de medicamentos varios</t>
  </si>
  <si>
    <t>5254 - Categorías de medicamentos varios</t>
  </si>
  <si>
    <t>5255 - Categorías de medicamentos varios</t>
  </si>
  <si>
    <t>5256 - Categorías de medicamentos varios</t>
  </si>
  <si>
    <t>5257 - Categorías de medicamentos varios</t>
  </si>
  <si>
    <t>5258 - Categorías de medicamentos varios</t>
  </si>
  <si>
    <t>5259 - Categorías de medicamentos varios</t>
  </si>
  <si>
    <t>5260 - Categorías de medicamentos varios</t>
  </si>
  <si>
    <t>5261 - Categorías de medicamentos varios</t>
  </si>
  <si>
    <t>5262 - Categorías de medicamentos varios</t>
  </si>
  <si>
    <t>5263 - Categorías de medicamentos varios</t>
  </si>
  <si>
    <t>5264 - Categorías de medicamentos varios</t>
  </si>
  <si>
    <t>5265 - Categorías de medicamentos varios</t>
  </si>
  <si>
    <t>5266 - Categorías de medicamentos varios</t>
  </si>
  <si>
    <t>5267 - Categorías de medicamentos varios</t>
  </si>
  <si>
    <t>5268 - Categorías de medicamentos varios</t>
  </si>
  <si>
    <t>5269 - Categorías de medicamentos varios</t>
  </si>
  <si>
    <t>5270 - Categorías de medicamentos varios</t>
  </si>
  <si>
    <t>5271 - Categorías de medicamentos varios</t>
  </si>
  <si>
    <t>5272 - Categorías de medicamentos varios</t>
  </si>
  <si>
    <t>5273 - Categorías de medicamentos varios</t>
  </si>
  <si>
    <t>5274 - Categorías de medicamentos varios</t>
  </si>
  <si>
    <t>5275 - Categorías de medicamentos varios</t>
  </si>
  <si>
    <t>5276 - Categorías de medicamentos varios</t>
  </si>
  <si>
    <t>5277 - Categorías de medicamentos varios</t>
  </si>
  <si>
    <t>5278 - Categorías de medicamentos varios</t>
  </si>
  <si>
    <t>5279 - Categorías de medicamentos varios</t>
  </si>
  <si>
    <t>5280 - Categorías de medicamentos varios</t>
  </si>
  <si>
    <t>5281 - Categorías de medicamentos varios</t>
  </si>
  <si>
    <t>5282 - Categorías de medicamentos varios</t>
  </si>
  <si>
    <t>5283 - Categorías de medicamentos varios</t>
  </si>
  <si>
    <t>5284 - Categorías de medicamentos varios</t>
  </si>
  <si>
    <t>5285 - Categorías de medicamentos varios</t>
  </si>
  <si>
    <t>5286 - Categorías de medicamentos varios</t>
  </si>
  <si>
    <t>5288 - Categorías de medicamentos varios</t>
  </si>
  <si>
    <t>5289 - Categorías de medicamentos varios</t>
  </si>
  <si>
    <t>5290 - Categorías de medicamentos varios</t>
  </si>
  <si>
    <t>5291 - Categorías de medicamentos varios</t>
  </si>
  <si>
    <t>5292 - Categorías de medicamentos varios</t>
  </si>
  <si>
    <t>5293 - Categorías de medicamentos varios</t>
  </si>
  <si>
    <t>5294 - Categorías de medicamentos varios</t>
  </si>
  <si>
    <t>5295 - Categorías de medicamentos varios</t>
  </si>
  <si>
    <t>5296 - Categorías de medicamentos varios</t>
  </si>
  <si>
    <t>5297 - Categorías de medicamentos varios</t>
  </si>
  <si>
    <t>5298 - Categorías de medicamentos varios</t>
  </si>
  <si>
    <t>5299 - Categorías de medicamentos varios</t>
  </si>
  <si>
    <t>5300 - Categorías de medicamentos varios</t>
  </si>
  <si>
    <t>5301 - Categorías de medicamentos varios</t>
  </si>
  <si>
    <t>5302 - Categorías de medicamentos varios</t>
  </si>
  <si>
    <t>5303 - Categorías de medicamentos varios</t>
  </si>
  <si>
    <t>5304 - Categorías de medicamentos varios</t>
  </si>
  <si>
    <t>5305 - Categorías de medicamentos varios</t>
  </si>
  <si>
    <t>5306 - Categorías de medicamentos varios</t>
  </si>
  <si>
    <t>5307 - Categorías de medicamentos varios</t>
  </si>
  <si>
    <t>5308 - Categorías de medicamentos varios</t>
  </si>
  <si>
    <t>5309 - Categorías de medicamentos varios</t>
  </si>
  <si>
    <t>5310 - Categorías de medicamentos varios</t>
  </si>
  <si>
    <t>5311 - Categorías de medicamentos varios</t>
  </si>
  <si>
    <t>5312 - Categorías de medicamentos varios</t>
  </si>
  <si>
    <t>5313 - Categorías de medicamentos varios</t>
  </si>
  <si>
    <t>5314 - Categorías de medicamentos varios</t>
  </si>
  <si>
    <t>5315 - Categorías de medicamentos varios</t>
  </si>
  <si>
    <t>5316 - Categorías de medicamentos varios</t>
  </si>
  <si>
    <t>5317 - Categorías de medicamentos varios</t>
  </si>
  <si>
    <t>5318 - Categorías de medicamentos varios</t>
  </si>
  <si>
    <t>5319 - Categorías de medicamentos varios</t>
  </si>
  <si>
    <t>5320 - Categorías de medicamentos varios</t>
  </si>
  <si>
    <t>5321 - Categorías de medicamentos varios</t>
  </si>
  <si>
    <t>5322 - Categorías de medicamentos varios</t>
  </si>
  <si>
    <t>5323 - Categorías de medicamentos varios</t>
  </si>
  <si>
    <t>5324 - Categorías de medicamentos varios</t>
  </si>
  <si>
    <t>5325 - Categorías de medicamentos varios</t>
  </si>
  <si>
    <t>5326 - Categorías de medicamentos varios</t>
  </si>
  <si>
    <t>5327 - Categorías de medicamentos varios</t>
  </si>
  <si>
    <t>5328 - Categorías de medicamentos varios</t>
  </si>
  <si>
    <t>5329 - Categorías de medicamentos varios</t>
  </si>
  <si>
    <t>5330 - Categorías de medicamentos varios</t>
  </si>
  <si>
    <t>5331 - Categorías de medicamentos varios</t>
  </si>
  <si>
    <t>5332 - Categorías de medicamentos varios</t>
  </si>
  <si>
    <t>5333 - Categorías de medicamentos varios</t>
  </si>
  <si>
    <t>5334 - Categorías de medicamentos varios</t>
  </si>
  <si>
    <t>5335 - Categorías de medicamentos varios</t>
  </si>
  <si>
    <t>5336 - Categorías de medicamentos varios</t>
  </si>
  <si>
    <t>5338 - Categorías de medicamentos varios</t>
  </si>
  <si>
    <t>5340 - Categorías de medicamentos varios</t>
  </si>
  <si>
    <t>5341 - Categorías de medicamentos varios</t>
  </si>
  <si>
    <t>5346 - Categorías de medicamentos varios</t>
  </si>
  <si>
    <t>5347 - Categorías de medicamentos varios</t>
  </si>
  <si>
    <t>5348 - Categorías de medicamentos varios</t>
  </si>
  <si>
    <t>5349 - Categorías de medicamentos varios</t>
  </si>
  <si>
    <t>5350 - Categorías de medicamentos varios</t>
  </si>
  <si>
    <t>5351 - Categorías de medicamentos varios</t>
  </si>
  <si>
    <t>5352 - Categorías de medicamentos varios</t>
  </si>
  <si>
    <t>5353 - Categorías de medicamentos varios</t>
  </si>
  <si>
    <t>5355 - Categorías de medicamentos varios</t>
  </si>
  <si>
    <t>5356 - Categorías de medicamentos varios</t>
  </si>
  <si>
    <t>5358 - Categorías de medicamentos varios</t>
  </si>
  <si>
    <t>5359 - Categorías de medicamentos varios</t>
  </si>
  <si>
    <t>5360 - Categorías de medicamentos varios</t>
  </si>
  <si>
    <t>5361 - Categorías de medicamentos varios</t>
  </si>
  <si>
    <t>5362 - Categorías de medicamentos varios</t>
  </si>
  <si>
    <t>5363 - Categorías de medicamentos varios</t>
  </si>
  <si>
    <t>5364 - Categorías de medicamentos varios</t>
  </si>
  <si>
    <t>5365 - Categorías de medicamentos varios</t>
  </si>
  <si>
    <t>5366 - Categorías de medicamentos varios</t>
  </si>
  <si>
    <t>5368 - Categorías de medicamentos varios</t>
  </si>
  <si>
    <t>5369 - Categorías de medicamentos varios</t>
  </si>
  <si>
    <t>5370 - Categorías de medicamentos varios</t>
  </si>
  <si>
    <t>5371 - Categorías de medicamentos varios</t>
  </si>
  <si>
    <t>5372 - Categorías de medicamentos varios</t>
  </si>
  <si>
    <t>5373 - Categorías de medicamentos varios</t>
  </si>
  <si>
    <t>5374 - Categorías de medicamentos varios</t>
  </si>
  <si>
    <t>5375 - Categorías de medicamentos varios</t>
  </si>
  <si>
    <t xml:space="preserve">UNIDAD </t>
  </si>
  <si>
    <t xml:space="preserve">BOMBILLOS </t>
  </si>
  <si>
    <t xml:space="preserve">SOCALOS </t>
  </si>
  <si>
    <t>TOMA CORRIENTES</t>
  </si>
  <si>
    <t xml:space="preserve">ALAMBRE </t>
  </si>
  <si>
    <t>PIE</t>
  </si>
  <si>
    <t xml:space="preserve">LAMPARAS LED </t>
  </si>
  <si>
    <t xml:space="preserve">CANALETAS PLANA </t>
  </si>
  <si>
    <t xml:space="preserve">INTERRUPTOR </t>
  </si>
  <si>
    <t xml:space="preserve">MATERIAL VARIADO PARA PLOMERIA </t>
  </si>
  <si>
    <t xml:space="preserve">CAJA </t>
  </si>
  <si>
    <t>UMIDAD</t>
  </si>
  <si>
    <t xml:space="preserve">GALON </t>
  </si>
  <si>
    <t>CAJA6</t>
  </si>
  <si>
    <t xml:space="preserve">FUNDA </t>
  </si>
  <si>
    <t xml:space="preserve">CALON </t>
  </si>
  <si>
    <t>NOMBRE DE LA ENTIDAD:HOSPITAL REGIONAL UNIVERISTARIO PRESIDENTE ESTRELLA UREÑA</t>
  </si>
  <si>
    <t>VENTA DE SERVICIO</t>
  </si>
  <si>
    <t>ANTICIPO FINANCIERO</t>
  </si>
  <si>
    <t>PLAN ANUAL DE COMPRAS Y CONTRATACIONES AÑO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</si>
</sst>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&quot;RD$&quot;#,##0.00;[Red]\-&quot;RD$&quot;#,##0.00"/>
    <numFmt numFmtId="165" formatCode="&quot;RD$&quot;#,##0.00"/>
    <numFmt numFmtId="166" formatCode="_-&quot;£&quot;* #,##0.00_-;\-&quot;£&quot;* #,##0.00_-;_-&quot;£&quot;* &quot;-&quot;??_-;_-@_-"/>
  </numFmts>
  <fonts count="15" x14ac:knownFonts="1">
    <font>
      <sz val="11"/>
      <color theme="1"/>
      <name val="Calibri"/>
      <family val="2"/>
      <scheme val="minor"/>
    </font>
    <font>
      <b/>
      <sz val="14"/>
      <color indexed="8"/>
      <name val="Arial Narrow"/>
      <family val="2"/>
    </font>
    <font>
      <sz val="14"/>
      <color indexed="8"/>
      <name val="Arial Narrow"/>
      <family val="2"/>
    </font>
    <font>
      <b/>
      <sz val="14"/>
      <name val="Arial Narrow"/>
      <family val="2"/>
    </font>
    <font>
      <sz val="14"/>
      <name val="Arial"/>
      <family val="2"/>
    </font>
    <font>
      <sz val="12"/>
      <name val="Arial Narrow"/>
      <family val="2"/>
    </font>
    <font>
      <sz val="12"/>
      <color indexed="8"/>
      <name val="Arial Narrow"/>
      <family val="2"/>
    </font>
    <font>
      <b/>
      <sz val="16"/>
      <color indexed="8"/>
      <name val="Arial Narrow"/>
      <family val="2"/>
    </font>
    <font>
      <b/>
      <sz val="12"/>
      <color indexed="60"/>
      <name val="Arial"/>
      <family val="2"/>
    </font>
    <font>
      <b/>
      <sz val="14"/>
      <color indexed="9"/>
      <name val="Arial Narrow"/>
      <family val="2"/>
    </font>
    <font>
      <sz val="10"/>
      <name val="Arial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sz val="12"/>
      <color indexed="8"/>
      <name val="Arial Narrow"/>
    </font>
    <font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166" fontId="10" fillId="0" borderId="0" applyFont="0" applyFill="0" applyBorder="0" applyAlignment="0" applyProtection="0"/>
    <xf numFmtId="0" fontId="10" fillId="0" borderId="0"/>
    <xf numFmtId="0" fontId="12" fillId="0" borderId="0"/>
    <xf numFmtId="43" fontId="12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96">
    <xf numFmtId="0" fontId="0" fillId="0" borderId="0" xfId="0"/>
    <xf numFmtId="0" fontId="4" fillId="0" borderId="0" xfId="0" quotePrefix="1" applyNumberFormat="1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quotePrefix="1" applyNumberFormat="1" applyFont="1" applyFill="1" applyAlignment="1">
      <alignment horizontal="left"/>
    </xf>
    <xf numFmtId="0" fontId="5" fillId="0" borderId="0" xfId="0" applyNumberFormat="1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2" fillId="0" borderId="0" xfId="0" applyFont="1" applyBorder="1" applyAlignment="1"/>
    <xf numFmtId="0" fontId="6" fillId="0" borderId="0" xfId="0" applyFont="1"/>
    <xf numFmtId="38" fontId="6" fillId="0" borderId="1" xfId="0" applyNumberFormat="1" applyFont="1" applyFill="1" applyBorder="1" applyAlignment="1">
      <alignment horizontal="center" vertical="top" wrapText="1"/>
    </xf>
    <xf numFmtId="38" fontId="6" fillId="0" borderId="3" xfId="0" applyNumberFormat="1" applyFont="1" applyFill="1" applyBorder="1" applyAlignment="1">
      <alignment horizontal="center" vertical="top" wrapText="1"/>
    </xf>
    <xf numFmtId="0" fontId="6" fillId="0" borderId="4" xfId="0" applyNumberFormat="1" applyFont="1" applyFill="1" applyBorder="1" applyAlignment="1">
      <alignment horizontal="center" vertical="top" wrapText="1"/>
    </xf>
    <xf numFmtId="38" fontId="6" fillId="0" borderId="5" xfId="0" applyNumberFormat="1" applyFont="1" applyFill="1" applyBorder="1" applyAlignment="1">
      <alignment horizontal="center" vertical="top" wrapText="1"/>
    </xf>
    <xf numFmtId="0" fontId="6" fillId="0" borderId="6" xfId="0" applyFont="1" applyBorder="1" applyAlignment="1">
      <alignment horizont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textRotation="90" wrapText="1"/>
    </xf>
    <xf numFmtId="0" fontId="9" fillId="2" borderId="9" xfId="0" applyFont="1" applyFill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/>
    </xf>
    <xf numFmtId="14" fontId="6" fillId="0" borderId="4" xfId="0" applyNumberFormat="1" applyFont="1" applyBorder="1" applyAlignment="1">
      <alignment horizontal="center"/>
    </xf>
    <xf numFmtId="0" fontId="2" fillId="0" borderId="0" xfId="0" applyFont="1"/>
    <xf numFmtId="0" fontId="7" fillId="0" borderId="0" xfId="0" applyFont="1" applyBorder="1" applyAlignment="1">
      <alignment horizontal="center"/>
    </xf>
    <xf numFmtId="0" fontId="2" fillId="4" borderId="0" xfId="0" applyFont="1" applyFill="1"/>
    <xf numFmtId="0" fontId="6" fillId="4" borderId="0" xfId="0" quotePrefix="1" applyNumberFormat="1" applyFont="1" applyFill="1" applyAlignment="1">
      <alignment horizontal="left"/>
    </xf>
    <xf numFmtId="0" fontId="2" fillId="5" borderId="0" xfId="0" applyFont="1" applyFill="1"/>
    <xf numFmtId="0" fontId="5" fillId="5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/>
    <xf numFmtId="0" fontId="2" fillId="0" borderId="0" xfId="0" applyFont="1"/>
    <xf numFmtId="0" fontId="13" fillId="4" borderId="0" xfId="0" quotePrefix="1" applyNumberFormat="1" applyFont="1" applyFill="1" applyAlignment="1">
      <alignment horizontal="left"/>
    </xf>
    <xf numFmtId="0" fontId="5" fillId="3" borderId="0" xfId="0" applyFont="1" applyFill="1" applyBorder="1"/>
    <xf numFmtId="0" fontId="6" fillId="6" borderId="0" xfId="0" applyFont="1" applyFill="1" applyBorder="1"/>
    <xf numFmtId="0" fontId="2" fillId="6" borderId="0" xfId="0" applyFont="1" applyFill="1"/>
    <xf numFmtId="0" fontId="5" fillId="6" borderId="0" xfId="0" applyNumberFormat="1" applyFont="1" applyFill="1" applyAlignment="1">
      <alignment horizontal="left"/>
    </xf>
    <xf numFmtId="0" fontId="6" fillId="6" borderId="0" xfId="0" applyFont="1" applyFill="1"/>
    <xf numFmtId="0" fontId="2" fillId="5" borderId="0" xfId="0" applyFont="1" applyFill="1" applyAlignment="1">
      <alignment horizontal="center" vertical="center" wrapText="1"/>
    </xf>
    <xf numFmtId="0" fontId="6" fillId="5" borderId="0" xfId="0" applyFont="1" applyFill="1"/>
    <xf numFmtId="0" fontId="5" fillId="6" borderId="0" xfId="0" applyFont="1" applyFill="1" applyBorder="1"/>
    <xf numFmtId="0" fontId="13" fillId="6" borderId="0" xfId="0" applyFont="1" applyFill="1" applyBorder="1"/>
    <xf numFmtId="0" fontId="14" fillId="0" borderId="13" xfId="0" applyFont="1" applyFill="1" applyBorder="1" applyAlignment="1" applyProtection="1">
      <alignment vertical="center" wrapText="1"/>
      <protection locked="0"/>
    </xf>
    <xf numFmtId="0" fontId="6" fillId="0" borderId="0" xfId="0" applyFont="1" applyFill="1" applyBorder="1"/>
    <xf numFmtId="0" fontId="6" fillId="0" borderId="0" xfId="0" applyNumberFormat="1" applyFont="1" applyFill="1" applyBorder="1"/>
    <xf numFmtId="165" fontId="6" fillId="0" borderId="0" xfId="0" applyNumberFormat="1" applyFont="1" applyFill="1" applyBorder="1"/>
    <xf numFmtId="0" fontId="5" fillId="0" borderId="0" xfId="0" applyFont="1" applyFill="1" applyBorder="1"/>
    <xf numFmtId="0" fontId="5" fillId="0" borderId="0" xfId="0" applyNumberFormat="1" applyFont="1" applyFill="1" applyBorder="1"/>
    <xf numFmtId="165" fontId="5" fillId="0" borderId="0" xfId="0" applyNumberFormat="1" applyFont="1" applyFill="1" applyBorder="1"/>
    <xf numFmtId="0" fontId="6" fillId="0" borderId="13" xfId="0" applyFont="1" applyFill="1" applyBorder="1" applyAlignment="1" applyProtection="1">
      <alignment vertical="center" wrapText="1"/>
      <protection locked="0"/>
    </xf>
    <xf numFmtId="0" fontId="6" fillId="0" borderId="14" xfId="0" applyFont="1" applyFill="1" applyBorder="1" applyAlignment="1">
      <alignment vertical="center" wrapText="1"/>
    </xf>
    <xf numFmtId="0" fontId="6" fillId="0" borderId="0" xfId="0" applyFont="1" applyFill="1"/>
    <xf numFmtId="0" fontId="6" fillId="0" borderId="0" xfId="0" applyNumberFormat="1" applyFont="1" applyFill="1"/>
    <xf numFmtId="165" fontId="6" fillId="0" borderId="0" xfId="0" applyNumberFormat="1" applyFont="1" applyFill="1"/>
    <xf numFmtId="0" fontId="6" fillId="0" borderId="0" xfId="0" applyFont="1" applyFill="1" applyBorder="1" applyAlignment="1" applyProtection="1">
      <alignment vertical="center" wrapText="1"/>
      <protection locked="0"/>
    </xf>
    <xf numFmtId="0" fontId="5" fillId="0" borderId="0" xfId="0" applyFont="1" applyFill="1"/>
    <xf numFmtId="0" fontId="2" fillId="0" borderId="0" xfId="0" applyFont="1" applyFill="1"/>
    <xf numFmtId="0" fontId="1" fillId="0" borderId="0" xfId="0" applyFont="1" applyFill="1"/>
    <xf numFmtId="164" fontId="1" fillId="0" borderId="0" xfId="0" applyNumberFormat="1" applyFont="1" applyFill="1"/>
    <xf numFmtId="0" fontId="13" fillId="0" borderId="0" xfId="0" applyFont="1" applyFill="1" applyBorder="1"/>
    <xf numFmtId="0" fontId="6" fillId="0" borderId="0" xfId="0" quotePrefix="1" applyNumberFormat="1" applyFont="1" applyFill="1" applyAlignment="1">
      <alignment horizontal="left"/>
    </xf>
    <xf numFmtId="0" fontId="13" fillId="0" borderId="0" xfId="0" quotePrefix="1" applyNumberFormat="1" applyFont="1" applyFill="1" applyAlignment="1">
      <alignment horizontal="left"/>
    </xf>
    <xf numFmtId="0" fontId="7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6" fillId="0" borderId="15" xfId="0" applyFont="1" applyFill="1" applyBorder="1" applyAlignment="1">
      <alignment horizontal="center"/>
    </xf>
    <xf numFmtId="0" fontId="6" fillId="0" borderId="15" xfId="0" applyNumberFormat="1" applyFont="1" applyFill="1" applyBorder="1" applyAlignment="1">
      <alignment horizontal="center"/>
    </xf>
    <xf numFmtId="165" fontId="6" fillId="0" borderId="15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5" fillId="0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13" fillId="0" borderId="15" xfId="0" applyFont="1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5" fillId="0" borderId="0" xfId="0" quotePrefix="1" applyNumberFormat="1" applyFont="1" applyFill="1" applyAlignment="1">
      <alignment horizontal="center"/>
    </xf>
    <xf numFmtId="165" fontId="13" fillId="0" borderId="15" xfId="0" applyNumberFormat="1" applyFont="1" applyFill="1" applyBorder="1" applyAlignment="1">
      <alignment horizontal="center"/>
    </xf>
    <xf numFmtId="0" fontId="14" fillId="0" borderId="15" xfId="0" applyFont="1" applyFill="1" applyBorder="1" applyAlignment="1" applyProtection="1">
      <alignment horizontal="center" vertical="center" wrapText="1"/>
      <protection locked="0"/>
    </xf>
    <xf numFmtId="0" fontId="6" fillId="6" borderId="15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5" fillId="5" borderId="0" xfId="0" applyNumberFormat="1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5" fillId="0" borderId="15" xfId="0" applyFont="1" applyFill="1" applyBorder="1" applyAlignment="1">
      <alignment horizontal="center"/>
    </xf>
    <xf numFmtId="0" fontId="5" fillId="0" borderId="15" xfId="0" applyNumberFormat="1" applyFont="1" applyFill="1" applyBorder="1" applyAlignment="1">
      <alignment horizontal="center"/>
    </xf>
    <xf numFmtId="165" fontId="5" fillId="0" borderId="15" xfId="0" applyNumberFormat="1" applyFont="1" applyFill="1" applyBorder="1" applyAlignment="1">
      <alignment horizontal="center"/>
    </xf>
    <xf numFmtId="0" fontId="5" fillId="6" borderId="15" xfId="0" applyFont="1" applyFill="1" applyBorder="1" applyAlignment="1">
      <alignment horizontal="center"/>
    </xf>
    <xf numFmtId="0" fontId="5" fillId="6" borderId="0" xfId="0" applyNumberFormat="1" applyFont="1" applyFill="1" applyAlignment="1">
      <alignment horizontal="center"/>
    </xf>
    <xf numFmtId="0" fontId="6" fillId="6" borderId="0" xfId="0" applyFont="1" applyFill="1" applyAlignment="1">
      <alignment horizontal="center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13" fillId="6" borderId="15" xfId="0" applyFont="1" applyFill="1" applyBorder="1" applyAlignment="1">
      <alignment horizontal="center"/>
    </xf>
    <xf numFmtId="0" fontId="6" fillId="0" borderId="15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2" fillId="0" borderId="0" xfId="0" applyFont="1"/>
    <xf numFmtId="0" fontId="1" fillId="0" borderId="0" xfId="0" applyFont="1"/>
  </cellXfs>
  <cellStyles count="6">
    <cellStyle name="Euro" xfId="1"/>
    <cellStyle name="Millares 2" xfId="4"/>
    <cellStyle name="Millares 3" xfId="5"/>
    <cellStyle name="Normal" xfId="0" builtinId="0"/>
    <cellStyle name="Normal 2 2" xfId="3"/>
    <cellStyle name="Normal 3" xfId="2"/>
  </cellStyles>
  <dxfs count="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165" formatCode="&quot;RD$&quot;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165" formatCode="&quot;RD$&quot;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165" formatCode="&quot;RD$&quot;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165" formatCode="&quot;RD$&quot;#,##0.0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 Narrow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9"/>
        <name val="Arial Narrow"/>
        <scheme val="none"/>
      </font>
      <fill>
        <patternFill patternType="solid">
          <fgColor indexed="64"/>
          <bgColor indexed="16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165" formatCode="&quot;RD$&quot;#,##0.00"/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165" formatCode="&quot;RD$&quot;#,##0.00"/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165" formatCode="&quot;RD$&quot;#,##0.00"/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165" formatCode="&quot;RD$&quot;#,##0.00"/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numFmt numFmtId="0" formatCode="General"/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alignment horizontal="center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 Narrow"/>
        <scheme val="none"/>
      </font>
      <alignment horizontal="center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indexed="9"/>
        <name val="Arial Narrow"/>
        <scheme val="none"/>
      </font>
      <fill>
        <patternFill patternType="solid">
          <fgColor indexed="64"/>
          <bgColor indexed="16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66675</xdr:rowOff>
    </xdr:from>
    <xdr:to>
      <xdr:col>0</xdr:col>
      <xdr:colOff>3248025</xdr:colOff>
      <xdr:row>5</xdr:row>
      <xdr:rowOff>114300</xdr:rowOff>
    </xdr:to>
    <xdr:pic>
      <xdr:nvPicPr>
        <xdr:cNvPr id="1026" name="Picture 1" descr="Logo DGCP FH azul obscuro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5250" y="600075"/>
          <a:ext cx="315277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</xdr:row>
      <xdr:rowOff>66675</xdr:rowOff>
    </xdr:from>
    <xdr:to>
      <xdr:col>0</xdr:col>
      <xdr:colOff>3248025</xdr:colOff>
      <xdr:row>5</xdr:row>
      <xdr:rowOff>114300</xdr:rowOff>
    </xdr:to>
    <xdr:pic>
      <xdr:nvPicPr>
        <xdr:cNvPr id="2" name="Picture 1" descr="Logo DGCP FH azul obscuro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95250" y="600075"/>
          <a:ext cx="315277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ables/table1.xml><?xml version="1.0" encoding="utf-8"?>
<table xmlns="http://schemas.openxmlformats.org/spreadsheetml/2006/main" id="3" name="Tabla1" displayName="Tabla1" ref="A10:O451" insertRowShift="1" totalsRowShown="0" headerRowDxfId="33" dataDxfId="32">
  <autoFilter ref="A10:O451"/>
  <sortState ref="A8:N143">
    <sortCondition ref="A7:A143"/>
  </sortState>
  <tableColumns count="15">
    <tableColumn id="1" name="CÓDIGO DEL CATÁLOGO DE BIENES Y SERVICIOS (CBS) " dataDxfId="31"/>
    <tableColumn id="2" name="DESCRIPCIÓN DE LA COMPRA O CONTRATACIÓN" dataDxfId="30"/>
    <tableColumn id="18" name="UNIDAD DE MEDIDA" dataDxfId="29"/>
    <tableColumn id="3" name="PRIMER TRIMESTRE" dataDxfId="28"/>
    <tableColumn id="4" name="SEGUNDO TRIMESTRE" dataDxfId="27"/>
    <tableColumn id="5" name="TERCER TRIMESTRE" dataDxfId="26"/>
    <tableColumn id="12" name="CUARTO TRIMESTRE" dataDxfId="25"/>
    <tableColumn id="7" name="CANTIDAD TOTAL" dataDxfId="24">
      <calculatedColumnFormula>SUM('PACC - SNCC.F.053'!$D11:$G11)</calculatedColumnFormula>
    </tableColumn>
    <tableColumn id="20" name="PRECIO UNITARIO ESTIMADO" dataDxfId="23"/>
    <tableColumn id="6" name="COSTO TOTAL UNITARIO" dataDxfId="22">
      <calculatedColumnFormula>+H11*I11</calculatedColumnFormula>
    </tableColumn>
    <tableColumn id="10" name="COSTO TOTAL POR CÓDIGO DE CATÁLOGO DE BIENES Y SERVICIOS (CBS)" dataDxfId="21">
      <calculatedColumnFormula>SUM(J11:J15)</calculatedColumnFormula>
    </tableColumn>
    <tableColumn id="14" name=" PROCEDIMIENTO DE SELECCIÓN " dataDxfId="20"/>
    <tableColumn id="17" name="FUENTE DE FINANCIAMIENTO" dataDxfId="19"/>
    <tableColumn id="8" name="VALOR ADQUIRIDO" dataDxfId="18"/>
    <tableColumn id="9" name="OBSERVACIÓN" dataDxfId="17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a13" displayName="Tabla13" ref="A10:O46" insertRowShift="1" totalsRowShown="0" headerRowDxfId="16" dataDxfId="15">
  <autoFilter ref="A10:O46"/>
  <sortState ref="A11:N146">
    <sortCondition ref="A7:A143"/>
  </sortState>
  <tableColumns count="15">
    <tableColumn id="1" name="CÓDIGO DEL CATÁLOGO DE BIENES Y SERVICIOS (CBS) " dataDxfId="14"/>
    <tableColumn id="2" name="DESCRIPCIÓN DE LA COMPRA O CONTRATACIÓN" dataDxfId="13"/>
    <tableColumn id="18" name="UNIDAD DE MEDIDA" dataDxfId="12"/>
    <tableColumn id="3" name="PRIMER TRIMESTRE" dataDxfId="11"/>
    <tableColumn id="4" name="SEGUNDO TRIMESTRE" dataDxfId="10"/>
    <tableColumn id="5" name="TERCER TRIMESTRE" dataDxfId="9"/>
    <tableColumn id="12" name="CUARTO TRIMESTRE" dataDxfId="8"/>
    <tableColumn id="7" name="CANTIDAD TOTAL" dataDxfId="7">
      <calculatedColumnFormula>SUM('PACC - SNCC.F.053 (3)'!$D11:$G11)</calculatedColumnFormula>
    </tableColumn>
    <tableColumn id="20" name="PRECIO UNITARIO ESTIMADO" dataDxfId="6"/>
    <tableColumn id="6" name="COSTO TOTAL UNITARIO ESTIMADO" dataDxfId="5">
      <calculatedColumnFormula>+H11*I11</calculatedColumnFormula>
    </tableColumn>
    <tableColumn id="10" name="COSTO TOTAL POR CÓDIGO DE CATÁLOGO DE BIENES Y SERVICIOS (CBS)" dataDxfId="4">
      <calculatedColumnFormula>SUM(J11:J21)</calculatedColumnFormula>
    </tableColumn>
    <tableColumn id="14" name=" PROCEDIMIENTO DE SELECCIÓN " dataDxfId="3"/>
    <tableColumn id="17" name="FUENTE DE FINANCIAMIENTO" dataDxfId="2"/>
    <tableColumn id="8" name="VALOR ADQUIRIDO" dataDxfId="1"/>
    <tableColumn id="9" name="OBSERVACIÓN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451"/>
  <sheetViews>
    <sheetView tabSelected="1" zoomScale="48" zoomScaleNormal="48" workbookViewId="0">
      <pane xSplit="3500" activePane="topRight"/>
      <selection activeCell="A399" sqref="A1:XFD1048576"/>
      <selection pane="topRight" activeCell="A7" sqref="A7:B7"/>
    </sheetView>
  </sheetViews>
  <sheetFormatPr baseColWidth="10" defaultColWidth="11.453125" defaultRowHeight="18" x14ac:dyDescent="0.4"/>
  <cols>
    <col min="1" max="1" width="75" style="60" customWidth="1"/>
    <col min="2" max="2" width="53.54296875" style="60" customWidth="1"/>
    <col min="3" max="3" width="25.1796875" style="60" customWidth="1"/>
    <col min="4" max="4" width="7.54296875" style="60" customWidth="1"/>
    <col min="5" max="5" width="8" style="60" customWidth="1"/>
    <col min="6" max="7" width="7.453125" style="60" customWidth="1"/>
    <col min="8" max="8" width="19.1796875" style="60" customWidth="1"/>
    <col min="9" max="9" width="20.1796875" style="60" customWidth="1"/>
    <col min="10" max="10" width="23.1796875" style="60" customWidth="1"/>
    <col min="11" max="11" width="36.7265625" style="60" customWidth="1"/>
    <col min="12" max="12" width="46.7265625" style="60" customWidth="1"/>
    <col min="13" max="13" width="33.81640625" style="60" customWidth="1"/>
    <col min="14" max="14" width="39.26953125" style="60" customWidth="1"/>
    <col min="15" max="15" width="37.7265625" style="60" customWidth="1"/>
    <col min="16" max="16" width="19.453125" style="60" customWidth="1"/>
    <col min="17" max="17" width="18.81640625" style="60" customWidth="1"/>
    <col min="18" max="18" width="17.1796875" style="60" customWidth="1"/>
    <col min="19" max="19" width="21.453125" style="60" customWidth="1"/>
    <col min="20" max="20" width="64.54296875" style="60" customWidth="1"/>
    <col min="21" max="21" width="20.81640625" style="60" customWidth="1"/>
    <col min="22" max="22" width="11.453125" style="60" customWidth="1"/>
    <col min="23" max="23" width="52.26953125" style="60" customWidth="1"/>
    <col min="24" max="24" width="17.7265625" style="60" customWidth="1"/>
    <col min="25" max="16384" width="11.453125" style="60"/>
  </cols>
  <sheetData>
    <row r="1" spans="1:23" ht="18.5" thickBot="1" x14ac:dyDescent="0.45"/>
    <row r="2" spans="1:23" ht="23.25" customHeight="1" x14ac:dyDescent="0.4">
      <c r="A2" s="61" t="s">
        <v>25</v>
      </c>
      <c r="N2" s="9" t="s">
        <v>2</v>
      </c>
      <c r="O2" s="18">
        <v>44116</v>
      </c>
    </row>
    <row r="3" spans="1:23" ht="22.5" customHeight="1" x14ac:dyDescent="0.4">
      <c r="A3" s="92"/>
      <c r="N3" s="10" t="s">
        <v>3</v>
      </c>
      <c r="O3" s="19"/>
    </row>
    <row r="4" spans="1:23" ht="20" x14ac:dyDescent="0.4">
      <c r="A4" s="92"/>
      <c r="B4" s="59"/>
      <c r="C4" s="59"/>
      <c r="D4" s="59"/>
      <c r="E4" s="59"/>
      <c r="F4" s="59"/>
      <c r="G4" s="59"/>
      <c r="H4" s="59"/>
      <c r="I4" s="59"/>
      <c r="J4" s="59"/>
      <c r="K4" s="59"/>
      <c r="N4" s="10" t="s">
        <v>4</v>
      </c>
      <c r="O4" s="11">
        <v>1</v>
      </c>
    </row>
    <row r="5" spans="1:23" ht="17.25" customHeight="1" thickBot="1" x14ac:dyDescent="0.45">
      <c r="A5" s="92"/>
      <c r="B5" s="62"/>
      <c r="C5" s="62"/>
      <c r="D5" s="62"/>
      <c r="E5" s="62"/>
      <c r="F5" s="62"/>
      <c r="G5" s="62"/>
      <c r="H5" s="62"/>
      <c r="I5" s="62"/>
      <c r="J5" s="62"/>
      <c r="K5" s="62"/>
      <c r="N5" s="12" t="s">
        <v>12</v>
      </c>
      <c r="O5" s="13"/>
    </row>
    <row r="6" spans="1:23" ht="29.25" customHeight="1" x14ac:dyDescent="0.4">
      <c r="A6" s="93" t="s">
        <v>1206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</row>
    <row r="7" spans="1:23" x14ac:dyDescent="0.4">
      <c r="A7" s="91" t="s">
        <v>1209</v>
      </c>
      <c r="B7" s="91"/>
      <c r="C7" s="62"/>
      <c r="D7" s="62"/>
      <c r="E7" s="62"/>
      <c r="F7" s="62"/>
      <c r="G7" s="62"/>
      <c r="H7" s="62"/>
      <c r="I7" s="62"/>
      <c r="J7" s="62"/>
      <c r="K7" s="62"/>
    </row>
    <row r="8" spans="1:23" ht="18.5" thickBot="1" x14ac:dyDescent="0.45"/>
    <row r="9" spans="1:23" ht="23.25" customHeight="1" x14ac:dyDescent="0.4">
      <c r="C9" s="2"/>
      <c r="D9" s="88" t="s">
        <v>15</v>
      </c>
      <c r="E9" s="89"/>
      <c r="F9" s="89"/>
      <c r="G9" s="90"/>
      <c r="H9" s="2"/>
      <c r="I9" s="2"/>
      <c r="J9" s="2"/>
      <c r="K9" s="2"/>
    </row>
    <row r="10" spans="1:23" ht="165.75" customHeight="1" x14ac:dyDescent="0.4">
      <c r="A10" s="14" t="s">
        <v>11</v>
      </c>
      <c r="B10" s="15" t="s">
        <v>378</v>
      </c>
      <c r="C10" s="15" t="s">
        <v>0</v>
      </c>
      <c r="D10" s="16" t="s">
        <v>7</v>
      </c>
      <c r="E10" s="16" t="s">
        <v>8</v>
      </c>
      <c r="F10" s="16" t="s">
        <v>9</v>
      </c>
      <c r="G10" s="16" t="s">
        <v>10</v>
      </c>
      <c r="H10" s="15" t="s">
        <v>5</v>
      </c>
      <c r="I10" s="15" t="s">
        <v>16</v>
      </c>
      <c r="J10" s="15" t="s">
        <v>379</v>
      </c>
      <c r="K10" s="15" t="s">
        <v>377</v>
      </c>
      <c r="L10" s="15" t="s">
        <v>19</v>
      </c>
      <c r="M10" s="15" t="s">
        <v>6</v>
      </c>
      <c r="N10" s="15" t="s">
        <v>1</v>
      </c>
      <c r="O10" s="17" t="s">
        <v>13</v>
      </c>
      <c r="Q10" s="5"/>
      <c r="R10" s="5"/>
      <c r="S10" s="5"/>
      <c r="T10" s="5"/>
      <c r="U10" s="5"/>
    </row>
    <row r="11" spans="1:23" s="66" customFormat="1" x14ac:dyDescent="0.4">
      <c r="A11" s="63" t="s">
        <v>57</v>
      </c>
      <c r="B11" s="63" t="s">
        <v>380</v>
      </c>
      <c r="C11" s="63" t="s">
        <v>381</v>
      </c>
      <c r="D11" s="63">
        <v>1000</v>
      </c>
      <c r="E11" s="63">
        <v>1500</v>
      </c>
      <c r="F11" s="63">
        <v>1000</v>
      </c>
      <c r="G11" s="63">
        <v>1500</v>
      </c>
      <c r="H11" s="64">
        <f>SUM('PACC - SNCC.F.053'!$D11:$G11)</f>
        <v>5000</v>
      </c>
      <c r="I11" s="65">
        <v>225</v>
      </c>
      <c r="J11" s="65">
        <f t="shared" ref="J11:J74" si="0">+H11*I11</f>
        <v>1125000</v>
      </c>
      <c r="K11" s="65">
        <f t="shared" ref="K11:K12" si="1">SUM(J11:J15)</f>
        <v>1154725</v>
      </c>
      <c r="L11" s="63" t="s">
        <v>17</v>
      </c>
      <c r="M11" s="63" t="s">
        <v>1207</v>
      </c>
      <c r="N11" s="65"/>
      <c r="O11" s="63"/>
      <c r="T11" s="67" t="s">
        <v>26</v>
      </c>
      <c r="W11" s="68" t="s">
        <v>23</v>
      </c>
    </row>
    <row r="12" spans="1:23" s="66" customFormat="1" x14ac:dyDescent="0.4">
      <c r="A12" s="63" t="s">
        <v>234</v>
      </c>
      <c r="B12" s="63" t="s">
        <v>383</v>
      </c>
      <c r="C12" s="63" t="s">
        <v>382</v>
      </c>
      <c r="D12" s="63">
        <v>200</v>
      </c>
      <c r="E12" s="63">
        <v>225</v>
      </c>
      <c r="F12" s="63">
        <v>200</v>
      </c>
      <c r="G12" s="63">
        <v>450</v>
      </c>
      <c r="H12" s="64">
        <f>SUM('PACC - SNCC.F.053'!$D12:$G12)</f>
        <v>1075</v>
      </c>
      <c r="I12" s="65">
        <v>15</v>
      </c>
      <c r="J12" s="65">
        <f t="shared" si="0"/>
        <v>16125</v>
      </c>
      <c r="K12" s="65">
        <f t="shared" si="1"/>
        <v>31725</v>
      </c>
      <c r="L12" s="63" t="s">
        <v>17</v>
      </c>
      <c r="M12" s="63" t="s">
        <v>1207</v>
      </c>
      <c r="N12" s="65"/>
      <c r="O12" s="63"/>
      <c r="T12" s="67" t="s">
        <v>27</v>
      </c>
      <c r="W12" s="68" t="s">
        <v>24</v>
      </c>
    </row>
    <row r="13" spans="1:23" s="66" customFormat="1" x14ac:dyDescent="0.4">
      <c r="A13" s="63" t="s">
        <v>234</v>
      </c>
      <c r="B13" s="63" t="s">
        <v>384</v>
      </c>
      <c r="C13" s="63" t="s">
        <v>382</v>
      </c>
      <c r="D13" s="63">
        <v>50</v>
      </c>
      <c r="E13" s="63">
        <v>75</v>
      </c>
      <c r="F13" s="63">
        <v>75</v>
      </c>
      <c r="G13" s="63">
        <v>125</v>
      </c>
      <c r="H13" s="64">
        <f>SUM('PACC - SNCC.F.053'!$D13:$G13)</f>
        <v>325</v>
      </c>
      <c r="I13" s="65">
        <v>20</v>
      </c>
      <c r="J13" s="65">
        <f t="shared" si="0"/>
        <v>6500</v>
      </c>
      <c r="K13" s="65"/>
      <c r="L13" s="63" t="s">
        <v>17</v>
      </c>
      <c r="M13" s="63" t="s">
        <v>1207</v>
      </c>
      <c r="N13" s="65"/>
      <c r="O13" s="63"/>
      <c r="T13" s="67" t="s">
        <v>28</v>
      </c>
      <c r="W13" s="68" t="s">
        <v>22</v>
      </c>
    </row>
    <row r="14" spans="1:23" s="66" customFormat="1" x14ac:dyDescent="0.4">
      <c r="A14" s="63" t="s">
        <v>234</v>
      </c>
      <c r="B14" s="63" t="s">
        <v>385</v>
      </c>
      <c r="C14" s="63" t="s">
        <v>382</v>
      </c>
      <c r="D14" s="63">
        <v>5</v>
      </c>
      <c r="E14" s="63">
        <v>10</v>
      </c>
      <c r="F14" s="63">
        <v>5</v>
      </c>
      <c r="G14" s="63">
        <v>15</v>
      </c>
      <c r="H14" s="64">
        <f>SUM('PACC - SNCC.F.053'!$D14:$G14)</f>
        <v>35</v>
      </c>
      <c r="I14" s="65">
        <v>110</v>
      </c>
      <c r="J14" s="65">
        <f t="shared" si="0"/>
        <v>3850</v>
      </c>
      <c r="K14" s="65"/>
      <c r="L14" s="63" t="s">
        <v>17</v>
      </c>
      <c r="M14" s="63" t="s">
        <v>1207</v>
      </c>
      <c r="N14" s="65"/>
      <c r="O14" s="63"/>
      <c r="T14" s="67" t="s">
        <v>29</v>
      </c>
      <c r="W14" s="68" t="s">
        <v>21</v>
      </c>
    </row>
    <row r="15" spans="1:23" s="66" customFormat="1" x14ac:dyDescent="0.4">
      <c r="A15" s="63" t="s">
        <v>234</v>
      </c>
      <c r="B15" s="63" t="s">
        <v>386</v>
      </c>
      <c r="C15" s="63" t="s">
        <v>382</v>
      </c>
      <c r="D15" s="63">
        <v>3</v>
      </c>
      <c r="E15" s="63">
        <v>2</v>
      </c>
      <c r="F15" s="63">
        <v>2</v>
      </c>
      <c r="G15" s="63">
        <v>6</v>
      </c>
      <c r="H15" s="64">
        <f>SUM('PACC - SNCC.F.053'!$D15:$G15)</f>
        <v>13</v>
      </c>
      <c r="I15" s="65">
        <v>250</v>
      </c>
      <c r="J15" s="65">
        <f t="shared" si="0"/>
        <v>3250</v>
      </c>
      <c r="K15" s="65"/>
      <c r="L15" s="63" t="s">
        <v>17</v>
      </c>
      <c r="M15" s="63" t="s">
        <v>1207</v>
      </c>
      <c r="N15" s="65"/>
      <c r="O15" s="63"/>
      <c r="T15" s="67" t="s">
        <v>30</v>
      </c>
      <c r="W15" s="68" t="s">
        <v>20</v>
      </c>
    </row>
    <row r="16" spans="1:23" s="66" customFormat="1" x14ac:dyDescent="0.4">
      <c r="A16" s="63" t="s">
        <v>234</v>
      </c>
      <c r="B16" s="63" t="s">
        <v>387</v>
      </c>
      <c r="C16" s="63" t="s">
        <v>382</v>
      </c>
      <c r="D16" s="63">
        <v>2</v>
      </c>
      <c r="E16" s="63">
        <v>2</v>
      </c>
      <c r="F16" s="63">
        <v>2</v>
      </c>
      <c r="G16" s="63">
        <v>2</v>
      </c>
      <c r="H16" s="64">
        <f>SUM('PACC - SNCC.F.053'!$D16:$G16)</f>
        <v>8</v>
      </c>
      <c r="I16" s="65">
        <v>250</v>
      </c>
      <c r="J16" s="65">
        <f t="shared" si="0"/>
        <v>2000</v>
      </c>
      <c r="K16" s="65"/>
      <c r="L16" s="63" t="s">
        <v>17</v>
      </c>
      <c r="M16" s="63" t="s">
        <v>1207</v>
      </c>
      <c r="N16" s="65"/>
      <c r="O16" s="63"/>
      <c r="T16" s="67" t="s">
        <v>31</v>
      </c>
      <c r="W16" s="68" t="s">
        <v>17</v>
      </c>
    </row>
    <row r="17" spans="1:23" s="66" customFormat="1" x14ac:dyDescent="0.4">
      <c r="A17" s="63" t="s">
        <v>230</v>
      </c>
      <c r="B17" s="63" t="s">
        <v>388</v>
      </c>
      <c r="C17" s="63" t="s">
        <v>382</v>
      </c>
      <c r="D17" s="63">
        <v>50</v>
      </c>
      <c r="E17" s="63">
        <v>75</v>
      </c>
      <c r="F17" s="63">
        <v>75</v>
      </c>
      <c r="G17" s="63">
        <v>50</v>
      </c>
      <c r="H17" s="64">
        <f>SUM('PACC - SNCC.F.053'!$D17:$G17)</f>
        <v>250</v>
      </c>
      <c r="I17" s="65">
        <v>175</v>
      </c>
      <c r="J17" s="65">
        <f t="shared" si="0"/>
        <v>43750</v>
      </c>
      <c r="K17" s="65">
        <f>SUM(J17:J18)</f>
        <v>44375</v>
      </c>
      <c r="L17" s="63" t="s">
        <v>17</v>
      </c>
      <c r="M17" s="63" t="s">
        <v>1207</v>
      </c>
      <c r="N17" s="65"/>
      <c r="O17" s="63"/>
      <c r="T17" s="67" t="s">
        <v>32</v>
      </c>
      <c r="W17" s="68" t="s">
        <v>18</v>
      </c>
    </row>
    <row r="18" spans="1:23" s="66" customFormat="1" x14ac:dyDescent="0.4">
      <c r="A18" s="63" t="s">
        <v>230</v>
      </c>
      <c r="B18" s="63" t="s">
        <v>389</v>
      </c>
      <c r="C18" s="63" t="s">
        <v>403</v>
      </c>
      <c r="D18" s="63">
        <v>5</v>
      </c>
      <c r="E18" s="63">
        <v>10</v>
      </c>
      <c r="F18" s="63">
        <v>5</v>
      </c>
      <c r="G18" s="63">
        <v>5</v>
      </c>
      <c r="H18" s="64">
        <f>SUM('PACC - SNCC.F.053'!$D18:$G18)</f>
        <v>25</v>
      </c>
      <c r="I18" s="65">
        <v>25</v>
      </c>
      <c r="J18" s="65">
        <f t="shared" si="0"/>
        <v>625</v>
      </c>
      <c r="K18" s="65">
        <f t="shared" ref="K18:K81" si="2">SUM(J18:J19)</f>
        <v>620625</v>
      </c>
      <c r="L18" s="63" t="s">
        <v>17</v>
      </c>
      <c r="M18" s="63" t="s">
        <v>1207</v>
      </c>
      <c r="N18" s="65"/>
      <c r="O18" s="63"/>
      <c r="T18" s="67" t="s">
        <v>33</v>
      </c>
      <c r="W18" s="68"/>
    </row>
    <row r="19" spans="1:23" s="66" customFormat="1" x14ac:dyDescent="0.4">
      <c r="A19" s="63" t="s">
        <v>190</v>
      </c>
      <c r="B19" s="63" t="s">
        <v>446</v>
      </c>
      <c r="C19" s="63" t="s">
        <v>447</v>
      </c>
      <c r="D19" s="63">
        <v>1000</v>
      </c>
      <c r="E19" s="63">
        <v>1000</v>
      </c>
      <c r="F19" s="63">
        <v>1000</v>
      </c>
      <c r="G19" s="63">
        <v>1000</v>
      </c>
      <c r="H19" s="64">
        <f>SUM('PACC - SNCC.F.053'!$D19:$G19)</f>
        <v>4000</v>
      </c>
      <c r="I19" s="65">
        <v>155</v>
      </c>
      <c r="J19" s="65">
        <f t="shared" si="0"/>
        <v>620000</v>
      </c>
      <c r="K19" s="65">
        <f t="shared" si="2"/>
        <v>960000</v>
      </c>
      <c r="L19" s="63" t="s">
        <v>17</v>
      </c>
      <c r="M19" s="63" t="s">
        <v>1207</v>
      </c>
      <c r="N19" s="65"/>
      <c r="O19" s="63"/>
      <c r="T19" s="67" t="s">
        <v>34</v>
      </c>
    </row>
    <row r="20" spans="1:23" s="66" customFormat="1" x14ac:dyDescent="0.4">
      <c r="A20" s="63" t="s">
        <v>190</v>
      </c>
      <c r="B20" s="63" t="s">
        <v>390</v>
      </c>
      <c r="C20" s="63" t="s">
        <v>447</v>
      </c>
      <c r="D20" s="63">
        <v>500</v>
      </c>
      <c r="E20" s="63">
        <v>500</v>
      </c>
      <c r="F20" s="63">
        <v>500</v>
      </c>
      <c r="G20" s="63">
        <v>500</v>
      </c>
      <c r="H20" s="64">
        <f>SUM('PACC - SNCC.F.053'!$D20:$G20)</f>
        <v>2000</v>
      </c>
      <c r="I20" s="65">
        <v>170</v>
      </c>
      <c r="J20" s="65">
        <f t="shared" si="0"/>
        <v>340000</v>
      </c>
      <c r="K20" s="65">
        <f t="shared" si="2"/>
        <v>358000</v>
      </c>
      <c r="L20" s="63" t="s">
        <v>17</v>
      </c>
      <c r="M20" s="63" t="s">
        <v>1207</v>
      </c>
      <c r="N20" s="65"/>
      <c r="O20" s="63"/>
      <c r="T20" s="67" t="s">
        <v>35</v>
      </c>
    </row>
    <row r="21" spans="1:23" s="66" customFormat="1" x14ac:dyDescent="0.4">
      <c r="A21" s="63" t="s">
        <v>190</v>
      </c>
      <c r="B21" s="63" t="s">
        <v>391</v>
      </c>
      <c r="C21" s="63" t="s">
        <v>448</v>
      </c>
      <c r="D21" s="63">
        <v>50</v>
      </c>
      <c r="E21" s="63">
        <v>50</v>
      </c>
      <c r="F21" s="63">
        <v>50</v>
      </c>
      <c r="G21" s="63">
        <v>50</v>
      </c>
      <c r="H21" s="64">
        <f>SUM('PACC - SNCC.F.053'!$D21:$G21)</f>
        <v>200</v>
      </c>
      <c r="I21" s="65">
        <v>90</v>
      </c>
      <c r="J21" s="65">
        <f t="shared" si="0"/>
        <v>18000</v>
      </c>
      <c r="K21" s="65">
        <f t="shared" si="2"/>
        <v>114000</v>
      </c>
      <c r="L21" s="63" t="s">
        <v>17</v>
      </c>
      <c r="M21" s="63" t="s">
        <v>1207</v>
      </c>
      <c r="N21" s="65"/>
      <c r="O21" s="63"/>
      <c r="T21" s="67" t="s">
        <v>36</v>
      </c>
    </row>
    <row r="22" spans="1:23" s="66" customFormat="1" x14ac:dyDescent="0.4">
      <c r="A22" s="63" t="s">
        <v>190</v>
      </c>
      <c r="B22" s="63" t="s">
        <v>503</v>
      </c>
      <c r="C22" s="63" t="s">
        <v>448</v>
      </c>
      <c r="D22" s="63">
        <v>150</v>
      </c>
      <c r="E22" s="63">
        <v>150</v>
      </c>
      <c r="F22" s="63">
        <v>150</v>
      </c>
      <c r="G22" s="63">
        <v>150</v>
      </c>
      <c r="H22" s="64">
        <f>SUM('PACC - SNCC.F.053'!$D22:$G22)</f>
        <v>600</v>
      </c>
      <c r="I22" s="65">
        <v>160</v>
      </c>
      <c r="J22" s="65">
        <f t="shared" si="0"/>
        <v>96000</v>
      </c>
      <c r="K22" s="65">
        <f t="shared" si="2"/>
        <v>176000</v>
      </c>
      <c r="L22" s="63" t="s">
        <v>17</v>
      </c>
      <c r="M22" s="63" t="s">
        <v>1207</v>
      </c>
      <c r="N22" s="65"/>
      <c r="O22" s="63"/>
      <c r="T22" s="67" t="s">
        <v>37</v>
      </c>
    </row>
    <row r="23" spans="1:23" s="66" customFormat="1" x14ac:dyDescent="0.4">
      <c r="A23" s="63" t="s">
        <v>190</v>
      </c>
      <c r="B23" s="63" t="s">
        <v>449</v>
      </c>
      <c r="C23" s="63" t="s">
        <v>448</v>
      </c>
      <c r="D23" s="63">
        <v>100</v>
      </c>
      <c r="E23" s="63">
        <v>100</v>
      </c>
      <c r="F23" s="63">
        <v>100</v>
      </c>
      <c r="G23" s="63">
        <v>100</v>
      </c>
      <c r="H23" s="64">
        <f>SUM('PACC - SNCC.F.053'!$D23:$G23)</f>
        <v>400</v>
      </c>
      <c r="I23" s="65">
        <v>200</v>
      </c>
      <c r="J23" s="65">
        <f t="shared" si="0"/>
        <v>80000</v>
      </c>
      <c r="K23" s="65">
        <f t="shared" si="2"/>
        <v>146000</v>
      </c>
      <c r="L23" s="63" t="s">
        <v>17</v>
      </c>
      <c r="M23" s="63" t="s">
        <v>1207</v>
      </c>
      <c r="N23" s="65"/>
      <c r="O23" s="63"/>
      <c r="T23" s="67" t="s">
        <v>38</v>
      </c>
    </row>
    <row r="24" spans="1:23" s="66" customFormat="1" x14ac:dyDescent="0.4">
      <c r="A24" s="63" t="s">
        <v>190</v>
      </c>
      <c r="B24" s="63" t="s">
        <v>450</v>
      </c>
      <c r="C24" s="63" t="s">
        <v>448</v>
      </c>
      <c r="D24" s="63">
        <v>150</v>
      </c>
      <c r="E24" s="63">
        <v>150</v>
      </c>
      <c r="F24" s="63">
        <v>150</v>
      </c>
      <c r="G24" s="63">
        <v>150</v>
      </c>
      <c r="H24" s="64">
        <f>SUM('PACC - SNCC.F.053'!$D24:$G24)</f>
        <v>600</v>
      </c>
      <c r="I24" s="65">
        <v>110</v>
      </c>
      <c r="J24" s="65">
        <f t="shared" si="0"/>
        <v>66000</v>
      </c>
      <c r="K24" s="65">
        <f t="shared" si="2"/>
        <v>266000</v>
      </c>
      <c r="L24" s="63" t="s">
        <v>17</v>
      </c>
      <c r="M24" s="63" t="s">
        <v>1207</v>
      </c>
      <c r="N24" s="65"/>
      <c r="O24" s="63"/>
      <c r="T24" s="67" t="s">
        <v>39</v>
      </c>
    </row>
    <row r="25" spans="1:23" s="66" customFormat="1" x14ac:dyDescent="0.4">
      <c r="A25" s="63" t="s">
        <v>190</v>
      </c>
      <c r="B25" s="63" t="s">
        <v>451</v>
      </c>
      <c r="C25" s="63" t="s">
        <v>448</v>
      </c>
      <c r="D25" s="63">
        <v>1000</v>
      </c>
      <c r="E25" s="63">
        <v>1000</v>
      </c>
      <c r="F25" s="63">
        <v>1000</v>
      </c>
      <c r="G25" s="63">
        <v>1000</v>
      </c>
      <c r="H25" s="64">
        <f>SUM('PACC - SNCC.F.053'!$D25:$G25)</f>
        <v>4000</v>
      </c>
      <c r="I25" s="65">
        <v>50</v>
      </c>
      <c r="J25" s="65">
        <f t="shared" si="0"/>
        <v>200000</v>
      </c>
      <c r="K25" s="65">
        <f t="shared" si="2"/>
        <v>380000</v>
      </c>
      <c r="L25" s="63" t="s">
        <v>17</v>
      </c>
      <c r="M25" s="63" t="s">
        <v>1207</v>
      </c>
      <c r="N25" s="65"/>
      <c r="O25" s="63"/>
      <c r="T25" s="67" t="s">
        <v>40</v>
      </c>
    </row>
    <row r="26" spans="1:23" s="66" customFormat="1" x14ac:dyDescent="0.4">
      <c r="A26" s="63" t="s">
        <v>190</v>
      </c>
      <c r="B26" s="63" t="s">
        <v>452</v>
      </c>
      <c r="C26" s="63" t="s">
        <v>448</v>
      </c>
      <c r="D26" s="63">
        <v>1000</v>
      </c>
      <c r="E26" s="63">
        <v>1000</v>
      </c>
      <c r="F26" s="63">
        <v>1000</v>
      </c>
      <c r="G26" s="63">
        <v>1000</v>
      </c>
      <c r="H26" s="64">
        <f>SUM('PACC - SNCC.F.053'!$D26:$G26)</f>
        <v>4000</v>
      </c>
      <c r="I26" s="65">
        <v>45</v>
      </c>
      <c r="J26" s="65">
        <f t="shared" si="0"/>
        <v>180000</v>
      </c>
      <c r="K26" s="65">
        <f t="shared" si="2"/>
        <v>260000</v>
      </c>
      <c r="L26" s="63" t="s">
        <v>17</v>
      </c>
      <c r="M26" s="63" t="s">
        <v>1207</v>
      </c>
      <c r="N26" s="65"/>
      <c r="O26" s="63"/>
      <c r="T26" s="67" t="s">
        <v>41</v>
      </c>
    </row>
    <row r="27" spans="1:23" s="66" customFormat="1" x14ac:dyDescent="0.4">
      <c r="A27" s="63" t="s">
        <v>190</v>
      </c>
      <c r="B27" s="63" t="s">
        <v>453</v>
      </c>
      <c r="C27" s="63" t="s">
        <v>448</v>
      </c>
      <c r="D27" s="63">
        <v>100</v>
      </c>
      <c r="E27" s="63">
        <v>100</v>
      </c>
      <c r="F27" s="63">
        <v>100</v>
      </c>
      <c r="G27" s="63">
        <v>100</v>
      </c>
      <c r="H27" s="64">
        <f>SUM('PACC - SNCC.F.053'!$D27:$G27)</f>
        <v>400</v>
      </c>
      <c r="I27" s="65">
        <v>200</v>
      </c>
      <c r="J27" s="65">
        <f t="shared" si="0"/>
        <v>80000</v>
      </c>
      <c r="K27" s="65">
        <f t="shared" si="2"/>
        <v>170000</v>
      </c>
      <c r="L27" s="63" t="s">
        <v>17</v>
      </c>
      <c r="M27" s="63" t="s">
        <v>1207</v>
      </c>
      <c r="N27" s="65"/>
      <c r="O27" s="63"/>
      <c r="T27" s="67" t="s">
        <v>42</v>
      </c>
    </row>
    <row r="28" spans="1:23" s="66" customFormat="1" x14ac:dyDescent="0.4">
      <c r="A28" s="63" t="s">
        <v>190</v>
      </c>
      <c r="B28" s="63" t="s">
        <v>454</v>
      </c>
      <c r="C28" s="63" t="s">
        <v>448</v>
      </c>
      <c r="D28" s="63">
        <v>150</v>
      </c>
      <c r="E28" s="63">
        <v>150</v>
      </c>
      <c r="F28" s="63">
        <v>150</v>
      </c>
      <c r="G28" s="63">
        <v>150</v>
      </c>
      <c r="H28" s="64">
        <f>SUM('PACC - SNCC.F.053'!$D28:$G28)</f>
        <v>600</v>
      </c>
      <c r="I28" s="65">
        <v>150</v>
      </c>
      <c r="J28" s="65">
        <f t="shared" si="0"/>
        <v>90000</v>
      </c>
      <c r="K28" s="65">
        <f t="shared" si="2"/>
        <v>154000</v>
      </c>
      <c r="L28" s="63" t="s">
        <v>17</v>
      </c>
      <c r="M28" s="63" t="s">
        <v>1207</v>
      </c>
      <c r="N28" s="65"/>
      <c r="O28" s="63"/>
      <c r="T28" s="67" t="s">
        <v>43</v>
      </c>
    </row>
    <row r="29" spans="1:23" s="66" customFormat="1" x14ac:dyDescent="0.4">
      <c r="A29" s="63" t="s">
        <v>190</v>
      </c>
      <c r="B29" s="63" t="s">
        <v>455</v>
      </c>
      <c r="C29" s="63" t="s">
        <v>448</v>
      </c>
      <c r="D29" s="63">
        <v>100</v>
      </c>
      <c r="E29" s="63">
        <v>100</v>
      </c>
      <c r="F29" s="63">
        <v>100</v>
      </c>
      <c r="G29" s="63">
        <v>100</v>
      </c>
      <c r="H29" s="64">
        <f>SUM('PACC - SNCC.F.053'!$D29:$G29)</f>
        <v>400</v>
      </c>
      <c r="I29" s="65">
        <v>160</v>
      </c>
      <c r="J29" s="65">
        <f t="shared" si="0"/>
        <v>64000</v>
      </c>
      <c r="K29" s="65">
        <f t="shared" si="2"/>
        <v>68000</v>
      </c>
      <c r="L29" s="63" t="s">
        <v>17</v>
      </c>
      <c r="M29" s="63" t="s">
        <v>1207</v>
      </c>
      <c r="N29" s="65"/>
      <c r="O29" s="63"/>
      <c r="T29" s="67" t="s">
        <v>44</v>
      </c>
    </row>
    <row r="30" spans="1:23" s="66" customFormat="1" x14ac:dyDescent="0.4">
      <c r="A30" s="63" t="s">
        <v>190</v>
      </c>
      <c r="B30" s="63" t="s">
        <v>456</v>
      </c>
      <c r="C30" s="63" t="s">
        <v>448</v>
      </c>
      <c r="D30" s="63">
        <v>10</v>
      </c>
      <c r="E30" s="63">
        <v>10</v>
      </c>
      <c r="F30" s="63">
        <v>10</v>
      </c>
      <c r="G30" s="63">
        <v>10</v>
      </c>
      <c r="H30" s="64">
        <f>SUM('PACC - SNCC.F.053'!$D30:$G30)</f>
        <v>40</v>
      </c>
      <c r="I30" s="65">
        <v>100</v>
      </c>
      <c r="J30" s="65">
        <f t="shared" si="0"/>
        <v>4000</v>
      </c>
      <c r="K30" s="65">
        <f t="shared" si="2"/>
        <v>5200</v>
      </c>
      <c r="L30" s="63" t="s">
        <v>17</v>
      </c>
      <c r="M30" s="63" t="s">
        <v>1207</v>
      </c>
      <c r="N30" s="65"/>
      <c r="O30" s="63"/>
      <c r="T30" s="67" t="s">
        <v>45</v>
      </c>
    </row>
    <row r="31" spans="1:23" s="66" customFormat="1" x14ac:dyDescent="0.4">
      <c r="A31" s="63" t="s">
        <v>190</v>
      </c>
      <c r="B31" s="63" t="s">
        <v>457</v>
      </c>
      <c r="C31" s="63" t="s">
        <v>382</v>
      </c>
      <c r="D31" s="63">
        <v>2</v>
      </c>
      <c r="E31" s="63">
        <v>2</v>
      </c>
      <c r="F31" s="63">
        <v>2</v>
      </c>
      <c r="G31" s="63">
        <v>2</v>
      </c>
      <c r="H31" s="64">
        <f>SUM('PACC - SNCC.F.053'!$D31:$G31)</f>
        <v>8</v>
      </c>
      <c r="I31" s="65">
        <v>150</v>
      </c>
      <c r="J31" s="65">
        <f t="shared" si="0"/>
        <v>1200</v>
      </c>
      <c r="K31" s="65">
        <f t="shared" si="2"/>
        <v>13200</v>
      </c>
      <c r="L31" s="63" t="s">
        <v>17</v>
      </c>
      <c r="M31" s="63" t="s">
        <v>1207</v>
      </c>
      <c r="N31" s="65"/>
      <c r="O31" s="63"/>
      <c r="T31" s="67" t="s">
        <v>46</v>
      </c>
    </row>
    <row r="32" spans="1:23" s="66" customFormat="1" x14ac:dyDescent="0.4">
      <c r="A32" s="63" t="s">
        <v>189</v>
      </c>
      <c r="B32" s="63" t="s">
        <v>395</v>
      </c>
      <c r="C32" s="63" t="s">
        <v>382</v>
      </c>
      <c r="D32" s="63">
        <v>10</v>
      </c>
      <c r="E32" s="63">
        <v>10</v>
      </c>
      <c r="F32" s="63">
        <v>10</v>
      </c>
      <c r="G32" s="63">
        <v>10</v>
      </c>
      <c r="H32" s="64">
        <f>SUM('PACC - SNCC.F.053'!$D32:$G32)</f>
        <v>40</v>
      </c>
      <c r="I32" s="65">
        <v>300</v>
      </c>
      <c r="J32" s="65">
        <f t="shared" si="0"/>
        <v>12000</v>
      </c>
      <c r="K32" s="65">
        <f t="shared" si="2"/>
        <v>72000</v>
      </c>
      <c r="L32" s="63" t="s">
        <v>17</v>
      </c>
      <c r="M32" s="63" t="s">
        <v>1207</v>
      </c>
      <c r="N32" s="65"/>
      <c r="O32" s="63"/>
      <c r="T32" s="67" t="s">
        <v>47</v>
      </c>
    </row>
    <row r="33" spans="1:20" s="66" customFormat="1" x14ac:dyDescent="0.4">
      <c r="A33" s="63" t="s">
        <v>189</v>
      </c>
      <c r="B33" s="63" t="s">
        <v>393</v>
      </c>
      <c r="C33" s="63" t="s">
        <v>382</v>
      </c>
      <c r="D33" s="63">
        <v>50</v>
      </c>
      <c r="E33" s="63">
        <v>50</v>
      </c>
      <c r="F33" s="63">
        <v>50</v>
      </c>
      <c r="G33" s="63">
        <v>50</v>
      </c>
      <c r="H33" s="64">
        <f>SUM('PACC - SNCC.F.053'!$D33:$G33)</f>
        <v>200</v>
      </c>
      <c r="I33" s="65">
        <v>300</v>
      </c>
      <c r="J33" s="65">
        <f t="shared" si="0"/>
        <v>60000</v>
      </c>
      <c r="K33" s="65">
        <f t="shared" si="2"/>
        <v>62000</v>
      </c>
      <c r="L33" s="63" t="s">
        <v>17</v>
      </c>
      <c r="M33" s="63" t="s">
        <v>1207</v>
      </c>
      <c r="N33" s="65"/>
      <c r="O33" s="63"/>
      <c r="T33" s="67" t="s">
        <v>48</v>
      </c>
    </row>
    <row r="34" spans="1:20" s="66" customFormat="1" x14ac:dyDescent="0.4">
      <c r="A34" s="63" t="s">
        <v>190</v>
      </c>
      <c r="B34" s="63" t="s">
        <v>458</v>
      </c>
      <c r="C34" s="63" t="s">
        <v>382</v>
      </c>
      <c r="D34" s="63">
        <v>10</v>
      </c>
      <c r="E34" s="63">
        <v>10</v>
      </c>
      <c r="F34" s="63">
        <v>10</v>
      </c>
      <c r="G34" s="63">
        <v>10</v>
      </c>
      <c r="H34" s="64">
        <f>SUM('PACC - SNCC.F.053'!$D34:$G34)</f>
        <v>40</v>
      </c>
      <c r="I34" s="65">
        <v>50</v>
      </c>
      <c r="J34" s="65">
        <f t="shared" si="0"/>
        <v>2000</v>
      </c>
      <c r="K34" s="65">
        <f t="shared" si="2"/>
        <v>12000</v>
      </c>
      <c r="L34" s="63" t="s">
        <v>17</v>
      </c>
      <c r="M34" s="63" t="s">
        <v>1207</v>
      </c>
      <c r="N34" s="65"/>
      <c r="O34" s="63"/>
      <c r="T34" s="67" t="s">
        <v>49</v>
      </c>
    </row>
    <row r="35" spans="1:20" s="66" customFormat="1" x14ac:dyDescent="0.4">
      <c r="A35" s="63" t="s">
        <v>190</v>
      </c>
      <c r="B35" s="63" t="s">
        <v>459</v>
      </c>
      <c r="C35" s="63" t="s">
        <v>381</v>
      </c>
      <c r="D35" s="63">
        <v>5</v>
      </c>
      <c r="E35" s="63">
        <v>5</v>
      </c>
      <c r="F35" s="63">
        <v>5</v>
      </c>
      <c r="G35" s="63">
        <v>5</v>
      </c>
      <c r="H35" s="64">
        <f>SUM('PACC - SNCC.F.053'!$D35:$G35)</f>
        <v>20</v>
      </c>
      <c r="I35" s="65">
        <v>500</v>
      </c>
      <c r="J35" s="65">
        <f t="shared" si="0"/>
        <v>10000</v>
      </c>
      <c r="K35" s="65">
        <f t="shared" si="2"/>
        <v>210000</v>
      </c>
      <c r="L35" s="63" t="s">
        <v>17</v>
      </c>
      <c r="M35" s="63" t="s">
        <v>1207</v>
      </c>
      <c r="N35" s="65"/>
      <c r="O35" s="63"/>
      <c r="T35" s="67" t="s">
        <v>50</v>
      </c>
    </row>
    <row r="36" spans="1:20" s="66" customFormat="1" x14ac:dyDescent="0.4">
      <c r="A36" s="63" t="s">
        <v>188</v>
      </c>
      <c r="B36" s="63" t="s">
        <v>460</v>
      </c>
      <c r="C36" s="63" t="s">
        <v>382</v>
      </c>
      <c r="D36" s="63">
        <v>5</v>
      </c>
      <c r="E36" s="63">
        <v>5</v>
      </c>
      <c r="F36" s="63">
        <v>5</v>
      </c>
      <c r="G36" s="63">
        <v>5</v>
      </c>
      <c r="H36" s="64">
        <f>SUM('PACC - SNCC.F.053'!$D36:$G36)</f>
        <v>20</v>
      </c>
      <c r="I36" s="65">
        <v>10000</v>
      </c>
      <c r="J36" s="65">
        <f t="shared" si="0"/>
        <v>200000</v>
      </c>
      <c r="K36" s="65">
        <f t="shared" si="2"/>
        <v>600000</v>
      </c>
      <c r="L36" s="63" t="s">
        <v>17</v>
      </c>
      <c r="M36" s="63" t="s">
        <v>1207</v>
      </c>
      <c r="N36" s="65"/>
      <c r="O36" s="63"/>
      <c r="T36" s="67" t="s">
        <v>51</v>
      </c>
    </row>
    <row r="37" spans="1:20" s="66" customFormat="1" x14ac:dyDescent="0.4">
      <c r="A37" s="63" t="s">
        <v>188</v>
      </c>
      <c r="B37" s="63" t="s">
        <v>461</v>
      </c>
      <c r="C37" s="63" t="s">
        <v>382</v>
      </c>
      <c r="D37" s="63">
        <v>5</v>
      </c>
      <c r="E37" s="63">
        <v>5</v>
      </c>
      <c r="F37" s="63">
        <v>5</v>
      </c>
      <c r="G37" s="63">
        <v>5</v>
      </c>
      <c r="H37" s="64">
        <f>SUM('PACC - SNCC.F.053'!$D37:$G37)</f>
        <v>20</v>
      </c>
      <c r="I37" s="65">
        <v>20000</v>
      </c>
      <c r="J37" s="65">
        <f t="shared" si="0"/>
        <v>400000</v>
      </c>
      <c r="K37" s="65">
        <f t="shared" si="2"/>
        <v>580000</v>
      </c>
      <c r="L37" s="63" t="s">
        <v>17</v>
      </c>
      <c r="M37" s="63" t="s">
        <v>1207</v>
      </c>
      <c r="N37" s="65"/>
      <c r="O37" s="63"/>
      <c r="T37" s="67" t="s">
        <v>52</v>
      </c>
    </row>
    <row r="38" spans="1:20" s="66" customFormat="1" x14ac:dyDescent="0.4">
      <c r="A38" s="63" t="s">
        <v>188</v>
      </c>
      <c r="B38" s="63" t="s">
        <v>462</v>
      </c>
      <c r="C38" s="63" t="s">
        <v>382</v>
      </c>
      <c r="D38" s="63">
        <v>10</v>
      </c>
      <c r="E38" s="63">
        <v>10</v>
      </c>
      <c r="F38" s="63">
        <v>10</v>
      </c>
      <c r="G38" s="63">
        <v>10</v>
      </c>
      <c r="H38" s="64">
        <f>SUM('PACC - SNCC.F.053'!$D38:$G38)</f>
        <v>40</v>
      </c>
      <c r="I38" s="65">
        <v>4500</v>
      </c>
      <c r="J38" s="65">
        <f t="shared" si="0"/>
        <v>180000</v>
      </c>
      <c r="K38" s="65">
        <f t="shared" si="2"/>
        <v>12180000</v>
      </c>
      <c r="L38" s="63" t="s">
        <v>17</v>
      </c>
      <c r="M38" s="63" t="s">
        <v>1207</v>
      </c>
      <c r="N38" s="65"/>
      <c r="O38" s="63"/>
      <c r="T38" s="67" t="s">
        <v>53</v>
      </c>
    </row>
    <row r="39" spans="1:20" s="66" customFormat="1" x14ac:dyDescent="0.4">
      <c r="A39" s="63" t="s">
        <v>188</v>
      </c>
      <c r="B39" s="63" t="s">
        <v>463</v>
      </c>
      <c r="C39" s="63" t="s">
        <v>382</v>
      </c>
      <c r="D39" s="63">
        <v>100</v>
      </c>
      <c r="E39" s="63">
        <v>100</v>
      </c>
      <c r="F39" s="63">
        <v>100</v>
      </c>
      <c r="G39" s="63">
        <v>100</v>
      </c>
      <c r="H39" s="64">
        <f>SUM('PACC - SNCC.F.053'!$D39:$G39)</f>
        <v>400</v>
      </c>
      <c r="I39" s="65">
        <v>30000</v>
      </c>
      <c r="J39" s="65">
        <f t="shared" si="0"/>
        <v>12000000</v>
      </c>
      <c r="K39" s="65">
        <f t="shared" si="2"/>
        <v>14400000</v>
      </c>
      <c r="L39" s="63" t="s">
        <v>17</v>
      </c>
      <c r="M39" s="63" t="s">
        <v>1207</v>
      </c>
      <c r="N39" s="65"/>
      <c r="O39" s="63"/>
      <c r="T39" s="67" t="s">
        <v>54</v>
      </c>
    </row>
    <row r="40" spans="1:20" s="66" customFormat="1" x14ac:dyDescent="0.4">
      <c r="A40" s="63" t="s">
        <v>188</v>
      </c>
      <c r="B40" s="63" t="s">
        <v>464</v>
      </c>
      <c r="C40" s="63" t="s">
        <v>382</v>
      </c>
      <c r="D40" s="63">
        <v>30</v>
      </c>
      <c r="E40" s="63">
        <v>30</v>
      </c>
      <c r="F40" s="63">
        <v>0</v>
      </c>
      <c r="G40" s="63">
        <v>0</v>
      </c>
      <c r="H40" s="64">
        <f>SUM('PACC - SNCC.F.053'!$D40:$G40)</f>
        <v>60</v>
      </c>
      <c r="I40" s="65">
        <v>40000</v>
      </c>
      <c r="J40" s="65">
        <f t="shared" si="0"/>
        <v>2400000</v>
      </c>
      <c r="K40" s="65">
        <f t="shared" si="2"/>
        <v>2600000</v>
      </c>
      <c r="L40" s="63" t="s">
        <v>17</v>
      </c>
      <c r="M40" s="63" t="s">
        <v>1207</v>
      </c>
      <c r="N40" s="65"/>
      <c r="O40" s="63"/>
      <c r="T40" s="67" t="s">
        <v>55</v>
      </c>
    </row>
    <row r="41" spans="1:20" s="66" customFormat="1" x14ac:dyDescent="0.4">
      <c r="A41" s="63" t="s">
        <v>188</v>
      </c>
      <c r="B41" s="63" t="s">
        <v>402</v>
      </c>
      <c r="C41" s="63" t="s">
        <v>382</v>
      </c>
      <c r="D41" s="63">
        <v>10</v>
      </c>
      <c r="E41" s="63">
        <v>10</v>
      </c>
      <c r="F41" s="63">
        <v>10</v>
      </c>
      <c r="G41" s="63">
        <v>10</v>
      </c>
      <c r="H41" s="64">
        <f>SUM('PACC - SNCC.F.053'!$D41:$G41)</f>
        <v>40</v>
      </c>
      <c r="I41" s="65">
        <v>5000</v>
      </c>
      <c r="J41" s="65">
        <f t="shared" si="0"/>
        <v>200000</v>
      </c>
      <c r="K41" s="65">
        <f t="shared" si="2"/>
        <v>264000</v>
      </c>
      <c r="L41" s="63" t="s">
        <v>17</v>
      </c>
      <c r="M41" s="63" t="s">
        <v>1207</v>
      </c>
      <c r="N41" s="65"/>
      <c r="O41" s="63"/>
      <c r="T41" s="67" t="s">
        <v>56</v>
      </c>
    </row>
    <row r="42" spans="1:20" s="66" customFormat="1" x14ac:dyDescent="0.4">
      <c r="A42" s="63" t="s">
        <v>188</v>
      </c>
      <c r="B42" s="63" t="s">
        <v>465</v>
      </c>
      <c r="C42" s="63" t="s">
        <v>382</v>
      </c>
      <c r="D42" s="63">
        <v>4</v>
      </c>
      <c r="E42" s="63">
        <v>4</v>
      </c>
      <c r="F42" s="63">
        <v>4</v>
      </c>
      <c r="G42" s="63">
        <v>4</v>
      </c>
      <c r="H42" s="64">
        <f>SUM('PACC - SNCC.F.053'!$D42:$G42)</f>
        <v>16</v>
      </c>
      <c r="I42" s="65">
        <v>4000</v>
      </c>
      <c r="J42" s="65">
        <f t="shared" si="0"/>
        <v>64000</v>
      </c>
      <c r="K42" s="65">
        <f t="shared" si="2"/>
        <v>164000</v>
      </c>
      <c r="L42" s="63" t="s">
        <v>17</v>
      </c>
      <c r="M42" s="63" t="s">
        <v>1207</v>
      </c>
      <c r="N42" s="65"/>
      <c r="O42" s="63"/>
      <c r="T42" s="67" t="s">
        <v>57</v>
      </c>
    </row>
    <row r="43" spans="1:20" s="66" customFormat="1" x14ac:dyDescent="0.4">
      <c r="A43" s="63" t="s">
        <v>190</v>
      </c>
      <c r="B43" s="63" t="s">
        <v>466</v>
      </c>
      <c r="C43" s="63" t="s">
        <v>448</v>
      </c>
      <c r="D43" s="63">
        <v>50</v>
      </c>
      <c r="E43" s="63">
        <v>50</v>
      </c>
      <c r="F43" s="63">
        <v>50</v>
      </c>
      <c r="G43" s="63">
        <v>50</v>
      </c>
      <c r="H43" s="64">
        <f>SUM('PACC - SNCC.F.053'!$D43:$G43)</f>
        <v>200</v>
      </c>
      <c r="I43" s="65">
        <v>500</v>
      </c>
      <c r="J43" s="65">
        <f t="shared" si="0"/>
        <v>100000</v>
      </c>
      <c r="K43" s="65">
        <f t="shared" si="2"/>
        <v>120000</v>
      </c>
      <c r="L43" s="63" t="s">
        <v>17</v>
      </c>
      <c r="M43" s="63" t="s">
        <v>1207</v>
      </c>
      <c r="N43" s="65"/>
      <c r="O43" s="63"/>
      <c r="T43" s="67" t="s">
        <v>58</v>
      </c>
    </row>
    <row r="44" spans="1:20" s="66" customFormat="1" x14ac:dyDescent="0.4">
      <c r="A44" s="63" t="s">
        <v>190</v>
      </c>
      <c r="B44" s="63" t="s">
        <v>392</v>
      </c>
      <c r="C44" s="63" t="s">
        <v>448</v>
      </c>
      <c r="D44" s="63">
        <v>20</v>
      </c>
      <c r="E44" s="63">
        <v>20</v>
      </c>
      <c r="F44" s="63">
        <v>20</v>
      </c>
      <c r="G44" s="63">
        <v>20</v>
      </c>
      <c r="H44" s="64">
        <f>SUM('PACC - SNCC.F.053'!$D44:$G44)</f>
        <v>80</v>
      </c>
      <c r="I44" s="65">
        <v>250</v>
      </c>
      <c r="J44" s="65">
        <f t="shared" si="0"/>
        <v>20000</v>
      </c>
      <c r="K44" s="65">
        <f t="shared" si="2"/>
        <v>23400</v>
      </c>
      <c r="L44" s="63" t="s">
        <v>17</v>
      </c>
      <c r="M44" s="63" t="s">
        <v>1207</v>
      </c>
      <c r="N44" s="65"/>
      <c r="O44" s="63"/>
      <c r="T44" s="67" t="s">
        <v>59</v>
      </c>
    </row>
    <row r="45" spans="1:20" s="66" customFormat="1" x14ac:dyDescent="0.4">
      <c r="A45" s="63" t="s">
        <v>190</v>
      </c>
      <c r="B45" s="63" t="s">
        <v>467</v>
      </c>
      <c r="C45" s="63" t="s">
        <v>448</v>
      </c>
      <c r="D45" s="63">
        <v>5</v>
      </c>
      <c r="E45" s="63">
        <v>5</v>
      </c>
      <c r="F45" s="63">
        <v>5</v>
      </c>
      <c r="G45" s="63">
        <v>5</v>
      </c>
      <c r="H45" s="64">
        <f>SUM('PACC - SNCC.F.053'!$D45:$G45)</f>
        <v>20</v>
      </c>
      <c r="I45" s="65">
        <v>170</v>
      </c>
      <c r="J45" s="65">
        <f t="shared" si="0"/>
        <v>3400</v>
      </c>
      <c r="K45" s="65">
        <f t="shared" si="2"/>
        <v>79400</v>
      </c>
      <c r="L45" s="63" t="s">
        <v>17</v>
      </c>
      <c r="M45" s="63" t="s">
        <v>1207</v>
      </c>
      <c r="N45" s="65"/>
      <c r="O45" s="63"/>
      <c r="T45" s="67" t="s">
        <v>60</v>
      </c>
    </row>
    <row r="46" spans="1:20" s="66" customFormat="1" x14ac:dyDescent="0.4">
      <c r="A46" s="63" t="s">
        <v>190</v>
      </c>
      <c r="B46" s="63" t="s">
        <v>468</v>
      </c>
      <c r="C46" s="63" t="s">
        <v>382</v>
      </c>
      <c r="D46" s="63">
        <v>100</v>
      </c>
      <c r="E46" s="63">
        <v>100</v>
      </c>
      <c r="F46" s="63">
        <v>100</v>
      </c>
      <c r="G46" s="63">
        <v>100</v>
      </c>
      <c r="H46" s="64">
        <f>SUM('PACC - SNCC.F.053'!$D46:$G46)</f>
        <v>400</v>
      </c>
      <c r="I46" s="65">
        <v>190</v>
      </c>
      <c r="J46" s="65">
        <f t="shared" si="0"/>
        <v>76000</v>
      </c>
      <c r="K46" s="65">
        <f t="shared" si="2"/>
        <v>136000</v>
      </c>
      <c r="L46" s="63" t="s">
        <v>17</v>
      </c>
      <c r="M46" s="63" t="s">
        <v>1207</v>
      </c>
      <c r="N46" s="65"/>
      <c r="O46" s="63"/>
      <c r="T46" s="67" t="s">
        <v>61</v>
      </c>
    </row>
    <row r="47" spans="1:20" s="66" customFormat="1" x14ac:dyDescent="0.4">
      <c r="A47" s="63" t="s">
        <v>190</v>
      </c>
      <c r="B47" s="63" t="s">
        <v>469</v>
      </c>
      <c r="C47" s="63" t="s">
        <v>448</v>
      </c>
      <c r="D47" s="63">
        <v>100</v>
      </c>
      <c r="E47" s="63">
        <v>100</v>
      </c>
      <c r="F47" s="63">
        <v>100</v>
      </c>
      <c r="G47" s="63">
        <v>100</v>
      </c>
      <c r="H47" s="64">
        <f>SUM('PACC - SNCC.F.053'!$D47:$G47)</f>
        <v>400</v>
      </c>
      <c r="I47" s="65">
        <v>150</v>
      </c>
      <c r="J47" s="65">
        <f t="shared" si="0"/>
        <v>60000</v>
      </c>
      <c r="K47" s="65">
        <f t="shared" si="2"/>
        <v>68000</v>
      </c>
      <c r="L47" s="63" t="s">
        <v>17</v>
      </c>
      <c r="M47" s="63" t="s">
        <v>1207</v>
      </c>
      <c r="N47" s="65"/>
      <c r="O47" s="63"/>
      <c r="T47" s="67" t="s">
        <v>62</v>
      </c>
    </row>
    <row r="48" spans="1:20" s="66" customFormat="1" x14ac:dyDescent="0.4">
      <c r="A48" s="63" t="s">
        <v>190</v>
      </c>
      <c r="B48" s="63" t="s">
        <v>470</v>
      </c>
      <c r="C48" s="63" t="s">
        <v>382</v>
      </c>
      <c r="D48" s="63">
        <v>10</v>
      </c>
      <c r="E48" s="63">
        <v>10</v>
      </c>
      <c r="F48" s="63">
        <v>10</v>
      </c>
      <c r="G48" s="63">
        <v>10</v>
      </c>
      <c r="H48" s="64">
        <f>SUM('PACC - SNCC.F.053'!$D48:$G48)</f>
        <v>40</v>
      </c>
      <c r="I48" s="65">
        <v>200</v>
      </c>
      <c r="J48" s="65">
        <f t="shared" si="0"/>
        <v>8000</v>
      </c>
      <c r="K48" s="65">
        <f t="shared" si="2"/>
        <v>12000</v>
      </c>
      <c r="L48" s="63" t="s">
        <v>17</v>
      </c>
      <c r="M48" s="63" t="s">
        <v>1207</v>
      </c>
      <c r="N48" s="65"/>
      <c r="O48" s="63"/>
      <c r="T48" s="67" t="s">
        <v>63</v>
      </c>
    </row>
    <row r="49" spans="1:20" s="66" customFormat="1" x14ac:dyDescent="0.4">
      <c r="A49" s="63" t="s">
        <v>190</v>
      </c>
      <c r="B49" s="63" t="s">
        <v>471</v>
      </c>
      <c r="C49" s="63" t="s">
        <v>448</v>
      </c>
      <c r="D49" s="63">
        <v>10</v>
      </c>
      <c r="E49" s="63">
        <v>10</v>
      </c>
      <c r="F49" s="63">
        <v>10</v>
      </c>
      <c r="G49" s="63">
        <v>10</v>
      </c>
      <c r="H49" s="64">
        <f>SUM('PACC - SNCC.F.053'!$D49:$G49)</f>
        <v>40</v>
      </c>
      <c r="I49" s="65">
        <v>100</v>
      </c>
      <c r="J49" s="65">
        <f t="shared" si="0"/>
        <v>4000</v>
      </c>
      <c r="K49" s="65">
        <f t="shared" si="2"/>
        <v>4600</v>
      </c>
      <c r="L49" s="63" t="s">
        <v>17</v>
      </c>
      <c r="M49" s="63" t="s">
        <v>1207</v>
      </c>
      <c r="N49" s="65"/>
      <c r="O49" s="63"/>
      <c r="T49" s="67" t="s">
        <v>64</v>
      </c>
    </row>
    <row r="50" spans="1:20" s="66" customFormat="1" x14ac:dyDescent="0.4">
      <c r="A50" s="63" t="s">
        <v>190</v>
      </c>
      <c r="B50" s="63" t="s">
        <v>472</v>
      </c>
      <c r="C50" s="63" t="s">
        <v>448</v>
      </c>
      <c r="D50" s="63">
        <v>3</v>
      </c>
      <c r="E50" s="63">
        <v>0</v>
      </c>
      <c r="F50" s="63">
        <v>0</v>
      </c>
      <c r="G50" s="63">
        <v>0</v>
      </c>
      <c r="H50" s="64">
        <f>SUM('PACC - SNCC.F.053'!$D50:$G50)</f>
        <v>3</v>
      </c>
      <c r="I50" s="65">
        <v>200</v>
      </c>
      <c r="J50" s="65">
        <f t="shared" si="0"/>
        <v>600</v>
      </c>
      <c r="K50" s="65">
        <f t="shared" si="2"/>
        <v>2200</v>
      </c>
      <c r="L50" s="63" t="s">
        <v>17</v>
      </c>
      <c r="M50" s="63" t="s">
        <v>1207</v>
      </c>
      <c r="N50" s="65"/>
      <c r="O50" s="63"/>
      <c r="T50" s="67" t="s">
        <v>65</v>
      </c>
    </row>
    <row r="51" spans="1:20" s="66" customFormat="1" x14ac:dyDescent="0.4">
      <c r="A51" s="63" t="s">
        <v>190</v>
      </c>
      <c r="B51" s="63" t="s">
        <v>473</v>
      </c>
      <c r="C51" s="63" t="s">
        <v>382</v>
      </c>
      <c r="D51" s="63">
        <v>2</v>
      </c>
      <c r="E51" s="63">
        <v>2</v>
      </c>
      <c r="F51" s="63">
        <v>2</v>
      </c>
      <c r="G51" s="63">
        <v>2</v>
      </c>
      <c r="H51" s="64">
        <f>SUM('PACC - SNCC.F.053'!$D51:$G51)</f>
        <v>8</v>
      </c>
      <c r="I51" s="65">
        <v>200</v>
      </c>
      <c r="J51" s="65">
        <f t="shared" si="0"/>
        <v>1600</v>
      </c>
      <c r="K51" s="65">
        <f t="shared" si="2"/>
        <v>11600</v>
      </c>
      <c r="L51" s="63" t="s">
        <v>17</v>
      </c>
      <c r="M51" s="63" t="s">
        <v>1207</v>
      </c>
      <c r="N51" s="65"/>
      <c r="O51" s="63"/>
      <c r="T51" s="67" t="s">
        <v>66</v>
      </c>
    </row>
    <row r="52" spans="1:20" s="66" customFormat="1" x14ac:dyDescent="0.4">
      <c r="A52" s="63" t="s">
        <v>190</v>
      </c>
      <c r="B52" s="63" t="s">
        <v>474</v>
      </c>
      <c r="C52" s="63" t="s">
        <v>382</v>
      </c>
      <c r="D52" s="63">
        <v>100</v>
      </c>
      <c r="E52" s="63">
        <v>100</v>
      </c>
      <c r="F52" s="63">
        <v>100</v>
      </c>
      <c r="G52" s="63">
        <v>100</v>
      </c>
      <c r="H52" s="64">
        <f>SUM('PACC - SNCC.F.053'!$D52:$G52)</f>
        <v>400</v>
      </c>
      <c r="I52" s="65">
        <v>25</v>
      </c>
      <c r="J52" s="65">
        <f t="shared" si="0"/>
        <v>10000</v>
      </c>
      <c r="K52" s="65">
        <f t="shared" si="2"/>
        <v>11000</v>
      </c>
      <c r="L52" s="63" t="s">
        <v>17</v>
      </c>
      <c r="M52" s="63" t="s">
        <v>1207</v>
      </c>
      <c r="N52" s="65"/>
      <c r="O52" s="63"/>
      <c r="T52" s="67" t="s">
        <v>67</v>
      </c>
    </row>
    <row r="53" spans="1:20" s="66" customFormat="1" x14ac:dyDescent="0.4">
      <c r="A53" s="63" t="s">
        <v>190</v>
      </c>
      <c r="B53" s="63" t="s">
        <v>475</v>
      </c>
      <c r="C53" s="63" t="s">
        <v>448</v>
      </c>
      <c r="D53" s="63">
        <v>5</v>
      </c>
      <c r="E53" s="63">
        <v>5</v>
      </c>
      <c r="F53" s="63">
        <v>5</v>
      </c>
      <c r="G53" s="63">
        <v>5</v>
      </c>
      <c r="H53" s="64">
        <f>SUM('PACC - SNCC.F.053'!$D53:$G53)</f>
        <v>20</v>
      </c>
      <c r="I53" s="65">
        <v>50</v>
      </c>
      <c r="J53" s="65">
        <f t="shared" si="0"/>
        <v>1000</v>
      </c>
      <c r="K53" s="65">
        <f t="shared" si="2"/>
        <v>31000</v>
      </c>
      <c r="L53" s="63" t="s">
        <v>17</v>
      </c>
      <c r="M53" s="63" t="s">
        <v>1207</v>
      </c>
      <c r="N53" s="65"/>
      <c r="O53" s="63"/>
      <c r="T53" s="67" t="s">
        <v>68</v>
      </c>
    </row>
    <row r="54" spans="1:20" s="66" customFormat="1" x14ac:dyDescent="0.4">
      <c r="A54" s="63" t="s">
        <v>189</v>
      </c>
      <c r="B54" s="63" t="s">
        <v>396</v>
      </c>
      <c r="C54" s="63" t="s">
        <v>382</v>
      </c>
      <c r="D54" s="63">
        <v>5</v>
      </c>
      <c r="E54" s="63">
        <v>5</v>
      </c>
      <c r="F54" s="63">
        <v>5</v>
      </c>
      <c r="G54" s="63">
        <v>5</v>
      </c>
      <c r="H54" s="64">
        <f>SUM('PACC - SNCC.F.053'!$D54:$G54)</f>
        <v>20</v>
      </c>
      <c r="I54" s="65">
        <v>1500</v>
      </c>
      <c r="J54" s="65">
        <f t="shared" si="0"/>
        <v>30000</v>
      </c>
      <c r="K54" s="65">
        <f t="shared" si="2"/>
        <v>187500</v>
      </c>
      <c r="L54" s="63" t="s">
        <v>17</v>
      </c>
      <c r="M54" s="63" t="s">
        <v>1207</v>
      </c>
      <c r="N54" s="65"/>
      <c r="O54" s="63"/>
      <c r="T54" s="67" t="s">
        <v>69</v>
      </c>
    </row>
    <row r="55" spans="1:20" s="66" customFormat="1" x14ac:dyDescent="0.4">
      <c r="A55" s="63" t="s">
        <v>190</v>
      </c>
      <c r="B55" s="63" t="s">
        <v>397</v>
      </c>
      <c r="C55" s="63" t="s">
        <v>382</v>
      </c>
      <c r="D55" s="63">
        <v>500</v>
      </c>
      <c r="E55" s="63">
        <v>200</v>
      </c>
      <c r="F55" s="63">
        <v>100</v>
      </c>
      <c r="G55" s="63">
        <v>100</v>
      </c>
      <c r="H55" s="64">
        <f>SUM('PACC - SNCC.F.053'!$D55:$G55)</f>
        <v>900</v>
      </c>
      <c r="I55" s="65">
        <v>175</v>
      </c>
      <c r="J55" s="65">
        <f t="shared" si="0"/>
        <v>157500</v>
      </c>
      <c r="K55" s="65">
        <f t="shared" si="2"/>
        <v>157700</v>
      </c>
      <c r="L55" s="63" t="s">
        <v>17</v>
      </c>
      <c r="M55" s="63" t="s">
        <v>1207</v>
      </c>
      <c r="N55" s="65"/>
      <c r="O55" s="63"/>
      <c r="T55" s="67" t="s">
        <v>70</v>
      </c>
    </row>
    <row r="56" spans="1:20" s="66" customFormat="1" x14ac:dyDescent="0.4">
      <c r="A56" s="63" t="s">
        <v>190</v>
      </c>
      <c r="B56" s="63" t="s">
        <v>476</v>
      </c>
      <c r="C56" s="63" t="s">
        <v>448</v>
      </c>
      <c r="D56" s="63">
        <v>2</v>
      </c>
      <c r="E56" s="63">
        <v>0</v>
      </c>
      <c r="F56" s="63">
        <v>0</v>
      </c>
      <c r="G56" s="63">
        <v>0</v>
      </c>
      <c r="H56" s="64">
        <f>SUM('PACC - SNCC.F.053'!$D56:$G56)</f>
        <v>2</v>
      </c>
      <c r="I56" s="65">
        <v>100</v>
      </c>
      <c r="J56" s="65">
        <f t="shared" si="0"/>
        <v>200</v>
      </c>
      <c r="K56" s="65">
        <f t="shared" si="2"/>
        <v>15200</v>
      </c>
      <c r="L56" s="63" t="s">
        <v>17</v>
      </c>
      <c r="M56" s="63" t="s">
        <v>1207</v>
      </c>
      <c r="N56" s="65"/>
      <c r="O56" s="63"/>
      <c r="T56" s="67" t="s">
        <v>71</v>
      </c>
    </row>
    <row r="57" spans="1:20" s="66" customFormat="1" x14ac:dyDescent="0.4">
      <c r="A57" s="63" t="s">
        <v>189</v>
      </c>
      <c r="B57" s="63" t="s">
        <v>477</v>
      </c>
      <c r="C57" s="63" t="s">
        <v>382</v>
      </c>
      <c r="D57" s="63">
        <v>10</v>
      </c>
      <c r="E57" s="63">
        <v>10</v>
      </c>
      <c r="F57" s="63">
        <v>5</v>
      </c>
      <c r="G57" s="63">
        <v>5</v>
      </c>
      <c r="H57" s="64">
        <f>SUM('PACC - SNCC.F.053'!$D57:$G57)</f>
        <v>30</v>
      </c>
      <c r="I57" s="65">
        <v>500</v>
      </c>
      <c r="J57" s="65">
        <f t="shared" si="0"/>
        <v>15000</v>
      </c>
      <c r="K57" s="65">
        <f t="shared" si="2"/>
        <v>17000</v>
      </c>
      <c r="L57" s="63" t="s">
        <v>17</v>
      </c>
      <c r="M57" s="63" t="s">
        <v>1207</v>
      </c>
      <c r="N57" s="65"/>
      <c r="O57" s="63"/>
      <c r="T57" s="67" t="s">
        <v>72</v>
      </c>
    </row>
    <row r="58" spans="1:20" s="66" customFormat="1" x14ac:dyDescent="0.4">
      <c r="A58" s="63" t="s">
        <v>190</v>
      </c>
      <c r="B58" s="63" t="s">
        <v>398</v>
      </c>
      <c r="C58" s="63" t="s">
        <v>448</v>
      </c>
      <c r="D58" s="63">
        <v>10</v>
      </c>
      <c r="E58" s="63">
        <v>0</v>
      </c>
      <c r="F58" s="63">
        <v>0</v>
      </c>
      <c r="G58" s="63">
        <v>0</v>
      </c>
      <c r="H58" s="64">
        <f>SUM('PACC - SNCC.F.053'!$D58:$G58)</f>
        <v>10</v>
      </c>
      <c r="I58" s="65">
        <v>200</v>
      </c>
      <c r="J58" s="65">
        <f t="shared" si="0"/>
        <v>2000</v>
      </c>
      <c r="K58" s="65">
        <f t="shared" si="2"/>
        <v>102000</v>
      </c>
      <c r="L58" s="63" t="s">
        <v>17</v>
      </c>
      <c r="M58" s="63" t="s">
        <v>1207</v>
      </c>
      <c r="N58" s="65"/>
      <c r="O58" s="63"/>
      <c r="T58" s="67" t="s">
        <v>73</v>
      </c>
    </row>
    <row r="59" spans="1:20" s="66" customFormat="1" x14ac:dyDescent="0.4">
      <c r="A59" s="63" t="s">
        <v>189</v>
      </c>
      <c r="B59" s="63" t="s">
        <v>399</v>
      </c>
      <c r="C59" s="63" t="s">
        <v>382</v>
      </c>
      <c r="D59" s="63">
        <v>50</v>
      </c>
      <c r="E59" s="63">
        <v>50</v>
      </c>
      <c r="F59" s="63">
        <v>50</v>
      </c>
      <c r="G59" s="63">
        <v>50</v>
      </c>
      <c r="H59" s="64">
        <f>SUM('PACC - SNCC.F.053'!$D59:$G59)</f>
        <v>200</v>
      </c>
      <c r="I59" s="65">
        <v>500</v>
      </c>
      <c r="J59" s="65">
        <f t="shared" si="0"/>
        <v>100000</v>
      </c>
      <c r="K59" s="65">
        <f t="shared" si="2"/>
        <v>132000</v>
      </c>
      <c r="L59" s="63" t="s">
        <v>17</v>
      </c>
      <c r="M59" s="63" t="s">
        <v>1207</v>
      </c>
      <c r="N59" s="65"/>
      <c r="O59" s="63"/>
      <c r="T59" s="67" t="s">
        <v>74</v>
      </c>
    </row>
    <row r="60" spans="1:20" s="66" customFormat="1" x14ac:dyDescent="0.4">
      <c r="A60" s="63" t="s">
        <v>189</v>
      </c>
      <c r="B60" s="63" t="s">
        <v>400</v>
      </c>
      <c r="C60" s="63" t="s">
        <v>382</v>
      </c>
      <c r="D60" s="63">
        <v>100</v>
      </c>
      <c r="E60" s="63">
        <v>100</v>
      </c>
      <c r="F60" s="63">
        <v>100</v>
      </c>
      <c r="G60" s="63">
        <v>100</v>
      </c>
      <c r="H60" s="64">
        <f>SUM('PACC - SNCC.F.053'!$D60:$G60)</f>
        <v>400</v>
      </c>
      <c r="I60" s="65">
        <v>80</v>
      </c>
      <c r="J60" s="65">
        <f t="shared" si="0"/>
        <v>32000</v>
      </c>
      <c r="K60" s="65">
        <f t="shared" si="2"/>
        <v>72000</v>
      </c>
      <c r="L60" s="63" t="s">
        <v>17</v>
      </c>
      <c r="M60" s="63" t="s">
        <v>1207</v>
      </c>
      <c r="N60" s="65"/>
      <c r="O60" s="63"/>
      <c r="T60" s="67" t="s">
        <v>75</v>
      </c>
    </row>
    <row r="61" spans="1:20" s="66" customFormat="1" x14ac:dyDescent="0.4">
      <c r="A61" s="63" t="s">
        <v>190</v>
      </c>
      <c r="B61" s="63" t="s">
        <v>478</v>
      </c>
      <c r="C61" s="63" t="s">
        <v>448</v>
      </c>
      <c r="D61" s="63">
        <v>50</v>
      </c>
      <c r="E61" s="63">
        <v>50</v>
      </c>
      <c r="F61" s="63">
        <v>50</v>
      </c>
      <c r="G61" s="63">
        <v>50</v>
      </c>
      <c r="H61" s="64">
        <f>SUM('PACC - SNCC.F.053'!$D61:$G61)</f>
        <v>200</v>
      </c>
      <c r="I61" s="65">
        <v>200</v>
      </c>
      <c r="J61" s="65">
        <f t="shared" si="0"/>
        <v>40000</v>
      </c>
      <c r="K61" s="65">
        <f t="shared" si="2"/>
        <v>76000</v>
      </c>
      <c r="L61" s="63" t="s">
        <v>17</v>
      </c>
      <c r="M61" s="63" t="s">
        <v>1207</v>
      </c>
      <c r="N61" s="65"/>
      <c r="O61" s="63"/>
      <c r="T61" s="67" t="s">
        <v>76</v>
      </c>
    </row>
    <row r="62" spans="1:20" s="66" customFormat="1" x14ac:dyDescent="0.4">
      <c r="A62" s="63" t="s">
        <v>190</v>
      </c>
      <c r="B62" s="63" t="s">
        <v>401</v>
      </c>
      <c r="C62" s="63" t="s">
        <v>382</v>
      </c>
      <c r="D62" s="63">
        <v>100</v>
      </c>
      <c r="E62" s="63">
        <v>100</v>
      </c>
      <c r="F62" s="63">
        <v>100</v>
      </c>
      <c r="G62" s="63">
        <v>100</v>
      </c>
      <c r="H62" s="64">
        <f>SUM('PACC - SNCC.F.053'!$D62:$G62)</f>
        <v>400</v>
      </c>
      <c r="I62" s="65">
        <v>90</v>
      </c>
      <c r="J62" s="65">
        <f t="shared" si="0"/>
        <v>36000</v>
      </c>
      <c r="K62" s="65">
        <f t="shared" si="2"/>
        <v>136000</v>
      </c>
      <c r="L62" s="63" t="s">
        <v>17</v>
      </c>
      <c r="M62" s="63" t="s">
        <v>1207</v>
      </c>
      <c r="N62" s="65"/>
      <c r="O62" s="63"/>
      <c r="T62" s="67" t="s">
        <v>77</v>
      </c>
    </row>
    <row r="63" spans="1:20" s="66" customFormat="1" x14ac:dyDescent="0.4">
      <c r="A63" s="63" t="s">
        <v>190</v>
      </c>
      <c r="B63" s="63" t="s">
        <v>479</v>
      </c>
      <c r="C63" s="63" t="s">
        <v>448</v>
      </c>
      <c r="D63" s="63">
        <v>100</v>
      </c>
      <c r="E63" s="63">
        <v>100</v>
      </c>
      <c r="F63" s="63">
        <v>100</v>
      </c>
      <c r="G63" s="63">
        <v>100</v>
      </c>
      <c r="H63" s="64">
        <f>SUM('PACC - SNCC.F.053'!$D63:$G63)</f>
        <v>400</v>
      </c>
      <c r="I63" s="65">
        <v>250</v>
      </c>
      <c r="J63" s="65">
        <f t="shared" si="0"/>
        <v>100000</v>
      </c>
      <c r="K63" s="65">
        <f t="shared" si="2"/>
        <v>123000</v>
      </c>
      <c r="L63" s="63" t="s">
        <v>17</v>
      </c>
      <c r="M63" s="63" t="s">
        <v>1207</v>
      </c>
      <c r="N63" s="65"/>
      <c r="O63" s="63"/>
      <c r="T63" s="67" t="s">
        <v>78</v>
      </c>
    </row>
    <row r="64" spans="1:20" s="66" customFormat="1" x14ac:dyDescent="0.4">
      <c r="A64" s="63" t="s">
        <v>193</v>
      </c>
      <c r="B64" s="63" t="s">
        <v>480</v>
      </c>
      <c r="C64" s="63" t="s">
        <v>382</v>
      </c>
      <c r="D64" s="63">
        <v>1</v>
      </c>
      <c r="E64" s="63">
        <v>0</v>
      </c>
      <c r="F64" s="63">
        <v>0</v>
      </c>
      <c r="G64" s="63">
        <v>0</v>
      </c>
      <c r="H64" s="64">
        <f>SUM('PACC - SNCC.F.053'!$D64:$G64)</f>
        <v>1</v>
      </c>
      <c r="I64" s="65">
        <v>23000</v>
      </c>
      <c r="J64" s="65">
        <f t="shared" si="0"/>
        <v>23000</v>
      </c>
      <c r="K64" s="65">
        <f t="shared" si="2"/>
        <v>26000</v>
      </c>
      <c r="L64" s="63" t="s">
        <v>17</v>
      </c>
      <c r="M64" s="63" t="s">
        <v>1207</v>
      </c>
      <c r="N64" s="65"/>
      <c r="O64" s="63"/>
      <c r="T64" s="67" t="s">
        <v>79</v>
      </c>
    </row>
    <row r="65" spans="1:20" s="66" customFormat="1" x14ac:dyDescent="0.4">
      <c r="A65" s="63" t="s">
        <v>195</v>
      </c>
      <c r="B65" s="63" t="s">
        <v>481</v>
      </c>
      <c r="C65" s="63" t="s">
        <v>382</v>
      </c>
      <c r="D65" s="63">
        <v>1</v>
      </c>
      <c r="E65" s="63">
        <v>0</v>
      </c>
      <c r="F65" s="63">
        <v>0</v>
      </c>
      <c r="G65" s="63">
        <v>0</v>
      </c>
      <c r="H65" s="64">
        <f>SUM('PACC - SNCC.F.053'!$D65:$G65)</f>
        <v>1</v>
      </c>
      <c r="I65" s="65">
        <v>3000</v>
      </c>
      <c r="J65" s="65">
        <f t="shared" si="0"/>
        <v>3000</v>
      </c>
      <c r="K65" s="65">
        <f t="shared" si="2"/>
        <v>3530</v>
      </c>
      <c r="L65" s="63" t="s">
        <v>17</v>
      </c>
      <c r="M65" s="63" t="s">
        <v>1207</v>
      </c>
      <c r="N65" s="65"/>
      <c r="O65" s="63"/>
      <c r="T65" s="67" t="s">
        <v>80</v>
      </c>
    </row>
    <row r="66" spans="1:20" s="66" customFormat="1" x14ac:dyDescent="0.4">
      <c r="A66" s="63" t="s">
        <v>195</v>
      </c>
      <c r="B66" s="63" t="s">
        <v>482</v>
      </c>
      <c r="C66" s="63" t="s">
        <v>382</v>
      </c>
      <c r="D66" s="63">
        <v>1</v>
      </c>
      <c r="E66" s="63">
        <v>0</v>
      </c>
      <c r="F66" s="63">
        <v>0</v>
      </c>
      <c r="G66" s="63">
        <v>0</v>
      </c>
      <c r="H66" s="64">
        <f>SUM('PACC - SNCC.F.053'!$D66:$G66)</f>
        <v>1</v>
      </c>
      <c r="I66" s="65">
        <v>530</v>
      </c>
      <c r="J66" s="65">
        <f t="shared" si="0"/>
        <v>530</v>
      </c>
      <c r="K66" s="65">
        <f t="shared" si="2"/>
        <v>120530</v>
      </c>
      <c r="L66" s="63" t="s">
        <v>17</v>
      </c>
      <c r="M66" s="63" t="s">
        <v>1207</v>
      </c>
      <c r="N66" s="65"/>
      <c r="O66" s="63"/>
      <c r="T66" s="67" t="s">
        <v>81</v>
      </c>
    </row>
    <row r="67" spans="1:20" s="66" customFormat="1" x14ac:dyDescent="0.4">
      <c r="A67" s="63" t="s">
        <v>188</v>
      </c>
      <c r="B67" s="63" t="s">
        <v>483</v>
      </c>
      <c r="C67" s="63" t="s">
        <v>382</v>
      </c>
      <c r="D67" s="63">
        <v>6</v>
      </c>
      <c r="E67" s="63">
        <v>6</v>
      </c>
      <c r="F67" s="63">
        <v>6</v>
      </c>
      <c r="G67" s="63">
        <v>6</v>
      </c>
      <c r="H67" s="64">
        <f>SUM('PACC - SNCC.F.053'!$D67:$G67)</f>
        <v>24</v>
      </c>
      <c r="I67" s="65">
        <v>5000</v>
      </c>
      <c r="J67" s="65">
        <f t="shared" si="0"/>
        <v>120000</v>
      </c>
      <c r="K67" s="65">
        <f t="shared" si="2"/>
        <v>152000</v>
      </c>
      <c r="L67" s="63" t="s">
        <v>17</v>
      </c>
      <c r="M67" s="63" t="s">
        <v>1207</v>
      </c>
      <c r="N67" s="65"/>
      <c r="O67" s="63"/>
      <c r="T67" s="67" t="s">
        <v>82</v>
      </c>
    </row>
    <row r="68" spans="1:20" s="66" customFormat="1" x14ac:dyDescent="0.4">
      <c r="A68" s="63" t="s">
        <v>189</v>
      </c>
      <c r="B68" s="63" t="s">
        <v>484</v>
      </c>
      <c r="C68" s="63" t="s">
        <v>382</v>
      </c>
      <c r="D68" s="63">
        <v>5</v>
      </c>
      <c r="E68" s="63">
        <v>5</v>
      </c>
      <c r="F68" s="63">
        <v>5</v>
      </c>
      <c r="G68" s="63">
        <v>5</v>
      </c>
      <c r="H68" s="64">
        <f>SUM('PACC - SNCC.F.053'!$D68:$G68)</f>
        <v>20</v>
      </c>
      <c r="I68" s="65">
        <v>1600</v>
      </c>
      <c r="J68" s="65">
        <f t="shared" si="0"/>
        <v>32000</v>
      </c>
      <c r="K68" s="65">
        <f t="shared" si="2"/>
        <v>42000</v>
      </c>
      <c r="L68" s="63" t="s">
        <v>17</v>
      </c>
      <c r="M68" s="63" t="s">
        <v>1207</v>
      </c>
      <c r="N68" s="65"/>
      <c r="O68" s="63"/>
      <c r="T68" s="67" t="s">
        <v>83</v>
      </c>
    </row>
    <row r="69" spans="1:20" s="66" customFormat="1" x14ac:dyDescent="0.4">
      <c r="A69" s="63" t="s">
        <v>185</v>
      </c>
      <c r="B69" s="63" t="s">
        <v>485</v>
      </c>
      <c r="C69" s="63" t="s">
        <v>382</v>
      </c>
      <c r="D69" s="63">
        <v>5</v>
      </c>
      <c r="E69" s="63">
        <v>5</v>
      </c>
      <c r="F69" s="63">
        <v>5</v>
      </c>
      <c r="G69" s="63">
        <v>5</v>
      </c>
      <c r="H69" s="64">
        <f>SUM('PACC - SNCC.F.053'!$D69:$G69)</f>
        <v>20</v>
      </c>
      <c r="I69" s="65">
        <v>500</v>
      </c>
      <c r="J69" s="65">
        <f t="shared" si="0"/>
        <v>10000</v>
      </c>
      <c r="K69" s="65">
        <f t="shared" si="2"/>
        <v>11000</v>
      </c>
      <c r="L69" s="63" t="s">
        <v>17</v>
      </c>
      <c r="M69" s="63" t="s">
        <v>1207</v>
      </c>
      <c r="N69" s="65"/>
      <c r="O69" s="63"/>
      <c r="T69" s="67" t="s">
        <v>84</v>
      </c>
    </row>
    <row r="70" spans="1:20" s="66" customFormat="1" x14ac:dyDescent="0.4">
      <c r="A70" s="63" t="s">
        <v>190</v>
      </c>
      <c r="B70" s="63" t="s">
        <v>486</v>
      </c>
      <c r="C70" s="63" t="s">
        <v>382</v>
      </c>
      <c r="D70" s="63">
        <v>5</v>
      </c>
      <c r="E70" s="63">
        <v>0</v>
      </c>
      <c r="F70" s="63">
        <v>0</v>
      </c>
      <c r="G70" s="63">
        <v>0</v>
      </c>
      <c r="H70" s="64">
        <f>SUM('PACC - SNCC.F.053'!$D70:$G70)</f>
        <v>5</v>
      </c>
      <c r="I70" s="65">
        <v>200</v>
      </c>
      <c r="J70" s="65">
        <f t="shared" si="0"/>
        <v>1000</v>
      </c>
      <c r="K70" s="65">
        <f t="shared" si="2"/>
        <v>2750</v>
      </c>
      <c r="L70" s="63" t="s">
        <v>17</v>
      </c>
      <c r="M70" s="63" t="s">
        <v>1207</v>
      </c>
      <c r="N70" s="65"/>
      <c r="O70" s="63"/>
      <c r="T70" s="67" t="s">
        <v>85</v>
      </c>
    </row>
    <row r="71" spans="1:20" s="66" customFormat="1" x14ac:dyDescent="0.4">
      <c r="A71" s="63" t="s">
        <v>190</v>
      </c>
      <c r="B71" s="63" t="s">
        <v>487</v>
      </c>
      <c r="C71" s="63" t="s">
        <v>447</v>
      </c>
      <c r="D71" s="63">
        <v>5</v>
      </c>
      <c r="E71" s="63">
        <v>0</v>
      </c>
      <c r="F71" s="63">
        <v>0</v>
      </c>
      <c r="G71" s="63">
        <v>0</v>
      </c>
      <c r="H71" s="64">
        <f>SUM('PACC - SNCC.F.053'!$D71:$G71)</f>
        <v>5</v>
      </c>
      <c r="I71" s="65">
        <v>350</v>
      </c>
      <c r="J71" s="65">
        <f t="shared" si="0"/>
        <v>1750</v>
      </c>
      <c r="K71" s="65">
        <f t="shared" si="2"/>
        <v>11750</v>
      </c>
      <c r="L71" s="63" t="s">
        <v>17</v>
      </c>
      <c r="M71" s="63" t="s">
        <v>1207</v>
      </c>
      <c r="N71" s="65"/>
      <c r="O71" s="63"/>
      <c r="T71" s="67" t="s">
        <v>86</v>
      </c>
    </row>
    <row r="72" spans="1:20" s="66" customFormat="1" x14ac:dyDescent="0.4">
      <c r="A72" s="63" t="s">
        <v>190</v>
      </c>
      <c r="B72" s="63" t="s">
        <v>488</v>
      </c>
      <c r="C72" s="63" t="s">
        <v>448</v>
      </c>
      <c r="D72" s="63">
        <v>10</v>
      </c>
      <c r="E72" s="63">
        <v>10</v>
      </c>
      <c r="F72" s="63">
        <v>10</v>
      </c>
      <c r="G72" s="63">
        <v>10</v>
      </c>
      <c r="H72" s="64">
        <f>SUM('PACC - SNCC.F.053'!$D72:$G72)</f>
        <v>40</v>
      </c>
      <c r="I72" s="65">
        <v>250</v>
      </c>
      <c r="J72" s="65">
        <f t="shared" si="0"/>
        <v>10000</v>
      </c>
      <c r="K72" s="65">
        <f t="shared" si="2"/>
        <v>110000</v>
      </c>
      <c r="L72" s="63" t="s">
        <v>17</v>
      </c>
      <c r="M72" s="63" t="s">
        <v>1207</v>
      </c>
      <c r="N72" s="65"/>
      <c r="O72" s="63"/>
      <c r="T72" s="67" t="s">
        <v>87</v>
      </c>
    </row>
    <row r="73" spans="1:20" s="66" customFormat="1" x14ac:dyDescent="0.4">
      <c r="A73" s="63" t="s">
        <v>190</v>
      </c>
      <c r="B73" s="63" t="s">
        <v>394</v>
      </c>
      <c r="C73" s="63" t="s">
        <v>448</v>
      </c>
      <c r="D73" s="63">
        <v>100</v>
      </c>
      <c r="E73" s="63">
        <v>100</v>
      </c>
      <c r="F73" s="63">
        <v>100</v>
      </c>
      <c r="G73" s="63">
        <v>100</v>
      </c>
      <c r="H73" s="64">
        <f>SUM('PACC - SNCC.F.053'!$D73:$G73)</f>
        <v>400</v>
      </c>
      <c r="I73" s="65">
        <v>250</v>
      </c>
      <c r="J73" s="65">
        <f t="shared" si="0"/>
        <v>100000</v>
      </c>
      <c r="K73" s="65">
        <f t="shared" si="2"/>
        <v>200000</v>
      </c>
      <c r="L73" s="63" t="s">
        <v>17</v>
      </c>
      <c r="M73" s="63" t="s">
        <v>1207</v>
      </c>
      <c r="N73" s="65"/>
      <c r="O73" s="63"/>
      <c r="T73" s="67" t="s">
        <v>88</v>
      </c>
    </row>
    <row r="74" spans="1:20" s="66" customFormat="1" x14ac:dyDescent="0.4">
      <c r="A74" s="63" t="s">
        <v>190</v>
      </c>
      <c r="B74" s="63" t="s">
        <v>489</v>
      </c>
      <c r="C74" s="63" t="s">
        <v>448</v>
      </c>
      <c r="D74" s="63">
        <v>50</v>
      </c>
      <c r="E74" s="63">
        <v>50</v>
      </c>
      <c r="F74" s="63">
        <v>50</v>
      </c>
      <c r="G74" s="63">
        <v>50</v>
      </c>
      <c r="H74" s="64">
        <f>SUM('PACC - SNCC.F.053'!$D74:$G74)</f>
        <v>200</v>
      </c>
      <c r="I74" s="65">
        <v>500</v>
      </c>
      <c r="J74" s="65">
        <f t="shared" si="0"/>
        <v>100000</v>
      </c>
      <c r="K74" s="65">
        <f t="shared" si="2"/>
        <v>102000</v>
      </c>
      <c r="L74" s="63" t="s">
        <v>17</v>
      </c>
      <c r="M74" s="63" t="s">
        <v>1207</v>
      </c>
      <c r="N74" s="65"/>
      <c r="O74" s="63"/>
      <c r="T74" s="67" t="s">
        <v>89</v>
      </c>
    </row>
    <row r="75" spans="1:20" s="66" customFormat="1" x14ac:dyDescent="0.4">
      <c r="A75" s="63" t="s">
        <v>190</v>
      </c>
      <c r="B75" s="63" t="s">
        <v>490</v>
      </c>
      <c r="C75" s="63" t="s">
        <v>382</v>
      </c>
      <c r="D75" s="63">
        <v>10</v>
      </c>
      <c r="E75" s="63">
        <v>10</v>
      </c>
      <c r="F75" s="63">
        <v>10</v>
      </c>
      <c r="G75" s="63">
        <v>10</v>
      </c>
      <c r="H75" s="64">
        <f>SUM('PACC - SNCC.F.053'!$D75:$G75)</f>
        <v>40</v>
      </c>
      <c r="I75" s="65">
        <v>50</v>
      </c>
      <c r="J75" s="65">
        <f t="shared" ref="J75:J138" si="3">+H75*I75</f>
        <v>2000</v>
      </c>
      <c r="K75" s="65">
        <f t="shared" si="2"/>
        <v>12500</v>
      </c>
      <c r="L75" s="63" t="s">
        <v>17</v>
      </c>
      <c r="M75" s="63" t="s">
        <v>1207</v>
      </c>
      <c r="N75" s="65"/>
      <c r="O75" s="63"/>
      <c r="T75" s="67" t="s">
        <v>90</v>
      </c>
    </row>
    <row r="76" spans="1:20" s="66" customFormat="1" x14ac:dyDescent="0.4">
      <c r="A76" s="63" t="s">
        <v>190</v>
      </c>
      <c r="B76" s="63" t="s">
        <v>491</v>
      </c>
      <c r="C76" s="63" t="s">
        <v>382</v>
      </c>
      <c r="D76" s="63">
        <v>30</v>
      </c>
      <c r="E76" s="63">
        <v>0</v>
      </c>
      <c r="F76" s="63">
        <v>0</v>
      </c>
      <c r="G76" s="63">
        <v>0</v>
      </c>
      <c r="H76" s="64">
        <f>SUM('PACC - SNCC.F.053'!$D76:$G76)</f>
        <v>30</v>
      </c>
      <c r="I76" s="65">
        <v>350</v>
      </c>
      <c r="J76" s="65">
        <f t="shared" si="3"/>
        <v>10500</v>
      </c>
      <c r="K76" s="65">
        <f t="shared" si="2"/>
        <v>50500</v>
      </c>
      <c r="L76" s="63" t="s">
        <v>17</v>
      </c>
      <c r="M76" s="63" t="s">
        <v>1207</v>
      </c>
      <c r="N76" s="65"/>
      <c r="O76" s="63"/>
      <c r="T76" s="67" t="s">
        <v>91</v>
      </c>
    </row>
    <row r="77" spans="1:20" s="66" customFormat="1" x14ac:dyDescent="0.4">
      <c r="A77" s="63" t="s">
        <v>189</v>
      </c>
      <c r="B77" s="63" t="s">
        <v>492</v>
      </c>
      <c r="C77" s="63" t="s">
        <v>382</v>
      </c>
      <c r="D77" s="63">
        <v>5</v>
      </c>
      <c r="E77" s="63">
        <v>5</v>
      </c>
      <c r="F77" s="63">
        <v>5</v>
      </c>
      <c r="G77" s="63">
        <v>5</v>
      </c>
      <c r="H77" s="64">
        <f>SUM('PACC - SNCC.F.053'!$D77:$G77)</f>
        <v>20</v>
      </c>
      <c r="I77" s="65">
        <v>2000</v>
      </c>
      <c r="J77" s="65">
        <f t="shared" si="3"/>
        <v>40000</v>
      </c>
      <c r="K77" s="65">
        <f t="shared" si="2"/>
        <v>44000</v>
      </c>
      <c r="L77" s="63" t="s">
        <v>17</v>
      </c>
      <c r="M77" s="63" t="s">
        <v>1207</v>
      </c>
      <c r="N77" s="65"/>
      <c r="O77" s="63"/>
      <c r="T77" s="67" t="s">
        <v>92</v>
      </c>
    </row>
    <row r="78" spans="1:20" s="66" customFormat="1" x14ac:dyDescent="0.4">
      <c r="A78" s="63" t="s">
        <v>190</v>
      </c>
      <c r="B78" s="63" t="s">
        <v>493</v>
      </c>
      <c r="C78" s="63" t="s">
        <v>382</v>
      </c>
      <c r="D78" s="63">
        <v>10</v>
      </c>
      <c r="E78" s="63">
        <v>10</v>
      </c>
      <c r="F78" s="63">
        <v>10</v>
      </c>
      <c r="G78" s="63">
        <v>10</v>
      </c>
      <c r="H78" s="64">
        <f>SUM('PACC - SNCC.F.053'!$D78:$G78)</f>
        <v>40</v>
      </c>
      <c r="I78" s="65">
        <v>100</v>
      </c>
      <c r="J78" s="65">
        <f t="shared" si="3"/>
        <v>4000</v>
      </c>
      <c r="K78" s="65">
        <f t="shared" si="2"/>
        <v>44000</v>
      </c>
      <c r="L78" s="63" t="s">
        <v>17</v>
      </c>
      <c r="M78" s="63" t="s">
        <v>1207</v>
      </c>
      <c r="N78" s="65"/>
      <c r="O78" s="63"/>
      <c r="T78" s="67" t="s">
        <v>93</v>
      </c>
    </row>
    <row r="79" spans="1:20" s="66" customFormat="1" x14ac:dyDescent="0.4">
      <c r="A79" s="63" t="s">
        <v>189</v>
      </c>
      <c r="B79" s="63" t="s">
        <v>494</v>
      </c>
      <c r="C79" s="63" t="s">
        <v>382</v>
      </c>
      <c r="D79" s="63">
        <v>5</v>
      </c>
      <c r="E79" s="63">
        <v>5</v>
      </c>
      <c r="F79" s="63">
        <v>5</v>
      </c>
      <c r="G79" s="63">
        <v>5</v>
      </c>
      <c r="H79" s="64">
        <f>SUM('PACC - SNCC.F.053'!$D79:$G79)</f>
        <v>20</v>
      </c>
      <c r="I79" s="65">
        <v>2000</v>
      </c>
      <c r="J79" s="65">
        <f t="shared" si="3"/>
        <v>40000</v>
      </c>
      <c r="K79" s="65">
        <f t="shared" si="2"/>
        <v>640000</v>
      </c>
      <c r="L79" s="63" t="s">
        <v>17</v>
      </c>
      <c r="M79" s="63" t="s">
        <v>1207</v>
      </c>
      <c r="N79" s="65"/>
      <c r="O79" s="63"/>
      <c r="T79" s="67" t="s">
        <v>94</v>
      </c>
    </row>
    <row r="80" spans="1:20" s="66" customFormat="1" x14ac:dyDescent="0.4">
      <c r="A80" s="63" t="s">
        <v>190</v>
      </c>
      <c r="B80" s="63" t="s">
        <v>495</v>
      </c>
      <c r="C80" s="63" t="s">
        <v>448</v>
      </c>
      <c r="D80" s="63">
        <v>500</v>
      </c>
      <c r="E80" s="63">
        <v>500</v>
      </c>
      <c r="F80" s="63">
        <v>500</v>
      </c>
      <c r="G80" s="63">
        <v>500</v>
      </c>
      <c r="H80" s="64">
        <f>SUM('PACC - SNCC.F.053'!$D80:$G80)</f>
        <v>2000</v>
      </c>
      <c r="I80" s="65">
        <v>300</v>
      </c>
      <c r="J80" s="65">
        <f t="shared" si="3"/>
        <v>600000</v>
      </c>
      <c r="K80" s="65">
        <f t="shared" si="2"/>
        <v>1100000</v>
      </c>
      <c r="L80" s="63" t="s">
        <v>17</v>
      </c>
      <c r="M80" s="63" t="s">
        <v>1207</v>
      </c>
      <c r="N80" s="65"/>
      <c r="O80" s="63"/>
      <c r="T80" s="67" t="s">
        <v>95</v>
      </c>
    </row>
    <row r="81" spans="1:20" s="66" customFormat="1" x14ac:dyDescent="0.4">
      <c r="A81" s="63" t="s">
        <v>189</v>
      </c>
      <c r="B81" s="63" t="s">
        <v>496</v>
      </c>
      <c r="C81" s="63" t="s">
        <v>382</v>
      </c>
      <c r="D81" s="63">
        <v>50</v>
      </c>
      <c r="E81" s="63">
        <v>50</v>
      </c>
      <c r="F81" s="63">
        <v>50</v>
      </c>
      <c r="G81" s="63">
        <v>50</v>
      </c>
      <c r="H81" s="64">
        <f>SUM('PACC - SNCC.F.053'!$D81:$G81)</f>
        <v>200</v>
      </c>
      <c r="I81" s="65">
        <v>2500</v>
      </c>
      <c r="J81" s="65">
        <f t="shared" si="3"/>
        <v>500000</v>
      </c>
      <c r="K81" s="65">
        <f t="shared" si="2"/>
        <v>560000</v>
      </c>
      <c r="L81" s="63" t="s">
        <v>17</v>
      </c>
      <c r="M81" s="63" t="s">
        <v>1207</v>
      </c>
      <c r="N81" s="65"/>
      <c r="O81" s="63"/>
      <c r="T81" s="67" t="s">
        <v>96</v>
      </c>
    </row>
    <row r="82" spans="1:20" s="66" customFormat="1" x14ac:dyDescent="0.4">
      <c r="A82" s="63" t="s">
        <v>189</v>
      </c>
      <c r="B82" s="63" t="s">
        <v>497</v>
      </c>
      <c r="C82" s="63" t="s">
        <v>382</v>
      </c>
      <c r="D82" s="63">
        <v>10</v>
      </c>
      <c r="E82" s="63">
        <v>10</v>
      </c>
      <c r="F82" s="63">
        <v>10</v>
      </c>
      <c r="G82" s="63">
        <v>10</v>
      </c>
      <c r="H82" s="64">
        <f>SUM('PACC - SNCC.F.053'!$D82:$G82)</f>
        <v>40</v>
      </c>
      <c r="I82" s="65">
        <v>1500</v>
      </c>
      <c r="J82" s="65">
        <f t="shared" si="3"/>
        <v>60000</v>
      </c>
      <c r="K82" s="65">
        <f t="shared" ref="K82:K145" si="4">SUM(J82:J83)</f>
        <v>110000</v>
      </c>
      <c r="L82" s="63" t="s">
        <v>17</v>
      </c>
      <c r="M82" s="63" t="s">
        <v>1207</v>
      </c>
      <c r="N82" s="65"/>
      <c r="O82" s="63"/>
      <c r="T82" s="67" t="s">
        <v>97</v>
      </c>
    </row>
    <row r="83" spans="1:20" s="66" customFormat="1" x14ac:dyDescent="0.4">
      <c r="A83" s="63" t="s">
        <v>190</v>
      </c>
      <c r="B83" s="63" t="s">
        <v>498</v>
      </c>
      <c r="C83" s="63" t="s">
        <v>448</v>
      </c>
      <c r="D83" s="63">
        <v>50</v>
      </c>
      <c r="E83" s="63">
        <v>50</v>
      </c>
      <c r="F83" s="63">
        <v>50</v>
      </c>
      <c r="G83" s="63">
        <v>50</v>
      </c>
      <c r="H83" s="64">
        <f>SUM('PACC - SNCC.F.053'!$D83:$G83)</f>
        <v>200</v>
      </c>
      <c r="I83" s="65">
        <v>250</v>
      </c>
      <c r="J83" s="65">
        <f t="shared" si="3"/>
        <v>50000</v>
      </c>
      <c r="K83" s="65">
        <f t="shared" si="4"/>
        <v>98000</v>
      </c>
      <c r="L83" s="63" t="s">
        <v>17</v>
      </c>
      <c r="M83" s="63" t="s">
        <v>1207</v>
      </c>
      <c r="N83" s="65"/>
      <c r="O83" s="63"/>
      <c r="T83" s="67" t="s">
        <v>98</v>
      </c>
    </row>
    <row r="84" spans="1:20" s="66" customFormat="1" x14ac:dyDescent="0.4">
      <c r="A84" s="63" t="s">
        <v>190</v>
      </c>
      <c r="B84" s="63" t="s">
        <v>499</v>
      </c>
      <c r="C84" s="63" t="s">
        <v>448</v>
      </c>
      <c r="D84" s="63">
        <v>50</v>
      </c>
      <c r="E84" s="63">
        <v>50</v>
      </c>
      <c r="F84" s="63">
        <v>50</v>
      </c>
      <c r="G84" s="63">
        <v>50</v>
      </c>
      <c r="H84" s="64">
        <f>SUM('PACC - SNCC.F.053'!$D84:$G84)</f>
        <v>200</v>
      </c>
      <c r="I84" s="65">
        <v>240</v>
      </c>
      <c r="J84" s="65">
        <f t="shared" si="3"/>
        <v>48000</v>
      </c>
      <c r="K84" s="65">
        <f t="shared" si="4"/>
        <v>60000</v>
      </c>
      <c r="L84" s="63" t="s">
        <v>17</v>
      </c>
      <c r="M84" s="63" t="s">
        <v>1207</v>
      </c>
      <c r="N84" s="65"/>
      <c r="O84" s="63"/>
      <c r="T84" s="67" t="s">
        <v>99</v>
      </c>
    </row>
    <row r="85" spans="1:20" s="66" customFormat="1" x14ac:dyDescent="0.4">
      <c r="A85" s="63" t="s">
        <v>190</v>
      </c>
      <c r="B85" s="63" t="s">
        <v>500</v>
      </c>
      <c r="C85" s="63" t="s">
        <v>382</v>
      </c>
      <c r="D85" s="63">
        <v>2</v>
      </c>
      <c r="E85" s="63">
        <v>2</v>
      </c>
      <c r="F85" s="63">
        <v>2</v>
      </c>
      <c r="G85" s="63">
        <v>2</v>
      </c>
      <c r="H85" s="64">
        <f>SUM('PACC - SNCC.F.053'!$D85:$G85)</f>
        <v>8</v>
      </c>
      <c r="I85" s="65">
        <v>1500</v>
      </c>
      <c r="J85" s="65">
        <f t="shared" si="3"/>
        <v>12000</v>
      </c>
      <c r="K85" s="65">
        <f t="shared" si="4"/>
        <v>12500</v>
      </c>
      <c r="L85" s="63" t="s">
        <v>17</v>
      </c>
      <c r="M85" s="63" t="s">
        <v>1207</v>
      </c>
      <c r="N85" s="65"/>
      <c r="O85" s="63"/>
      <c r="T85" s="67" t="s">
        <v>100</v>
      </c>
    </row>
    <row r="86" spans="1:20" s="66" customFormat="1" x14ac:dyDescent="0.4">
      <c r="A86" s="63" t="s">
        <v>190</v>
      </c>
      <c r="B86" s="63" t="s">
        <v>501</v>
      </c>
      <c r="C86" s="63" t="s">
        <v>382</v>
      </c>
      <c r="D86" s="63">
        <v>5</v>
      </c>
      <c r="E86" s="63">
        <v>5</v>
      </c>
      <c r="F86" s="63">
        <v>5</v>
      </c>
      <c r="G86" s="63">
        <v>5</v>
      </c>
      <c r="H86" s="64">
        <f>SUM('PACC - SNCC.F.053'!$D86:$G86)</f>
        <v>20</v>
      </c>
      <c r="I86" s="65">
        <v>25</v>
      </c>
      <c r="J86" s="65">
        <f t="shared" si="3"/>
        <v>500</v>
      </c>
      <c r="K86" s="65">
        <f t="shared" si="4"/>
        <v>2250</v>
      </c>
      <c r="L86" s="63" t="s">
        <v>17</v>
      </c>
      <c r="M86" s="63" t="s">
        <v>1207</v>
      </c>
      <c r="N86" s="65"/>
      <c r="O86" s="63"/>
      <c r="T86" s="67" t="s">
        <v>101</v>
      </c>
    </row>
    <row r="87" spans="1:20" s="66" customFormat="1" x14ac:dyDescent="0.4">
      <c r="A87" s="63" t="s">
        <v>190</v>
      </c>
      <c r="B87" s="63" t="s">
        <v>502</v>
      </c>
      <c r="C87" s="63" t="s">
        <v>382</v>
      </c>
      <c r="D87" s="63">
        <v>7</v>
      </c>
      <c r="E87" s="63">
        <v>0</v>
      </c>
      <c r="F87" s="63">
        <v>0</v>
      </c>
      <c r="G87" s="63">
        <v>0</v>
      </c>
      <c r="H87" s="64">
        <f>SUM('PACC - SNCC.F.053'!$D87:$G87)</f>
        <v>7</v>
      </c>
      <c r="I87" s="65">
        <v>250</v>
      </c>
      <c r="J87" s="65">
        <f t="shared" si="3"/>
        <v>1750</v>
      </c>
      <c r="K87" s="65">
        <f t="shared" si="4"/>
        <v>289750</v>
      </c>
      <c r="L87" s="63" t="s">
        <v>17</v>
      </c>
      <c r="M87" s="63" t="s">
        <v>1207</v>
      </c>
      <c r="N87" s="65"/>
      <c r="O87" s="63"/>
      <c r="T87" s="67" t="s">
        <v>102</v>
      </c>
    </row>
    <row r="88" spans="1:20" s="66" customFormat="1" x14ac:dyDescent="0.4">
      <c r="A88" s="63" t="s">
        <v>169</v>
      </c>
      <c r="B88" s="63" t="s">
        <v>504</v>
      </c>
      <c r="C88" s="63" t="s">
        <v>509</v>
      </c>
      <c r="D88" s="63">
        <v>600</v>
      </c>
      <c r="E88" s="63">
        <v>600</v>
      </c>
      <c r="F88" s="63">
        <v>600</v>
      </c>
      <c r="G88" s="63">
        <v>600</v>
      </c>
      <c r="H88" s="64">
        <f>SUM('PACC - SNCC.F.053'!$D88:$G88)</f>
        <v>2400</v>
      </c>
      <c r="I88" s="65">
        <v>120</v>
      </c>
      <c r="J88" s="65">
        <f t="shared" si="3"/>
        <v>288000</v>
      </c>
      <c r="K88" s="65">
        <f t="shared" si="4"/>
        <v>554580</v>
      </c>
      <c r="L88" s="63" t="s">
        <v>17</v>
      </c>
      <c r="M88" s="63" t="s">
        <v>1207</v>
      </c>
      <c r="N88" s="65"/>
      <c r="O88" s="63"/>
      <c r="T88" s="67" t="s">
        <v>103</v>
      </c>
    </row>
    <row r="89" spans="1:20" s="66" customFormat="1" x14ac:dyDescent="0.4">
      <c r="A89" s="63" t="s">
        <v>169</v>
      </c>
      <c r="B89" s="63" t="s">
        <v>505</v>
      </c>
      <c r="C89" s="63" t="s">
        <v>509</v>
      </c>
      <c r="D89" s="63">
        <v>900</v>
      </c>
      <c r="E89" s="63">
        <v>900</v>
      </c>
      <c r="F89" s="63">
        <v>900</v>
      </c>
      <c r="G89" s="63">
        <v>900</v>
      </c>
      <c r="H89" s="64">
        <f>SUM('PACC - SNCC.F.053'!$D89:$G89)</f>
        <v>3600</v>
      </c>
      <c r="I89" s="65">
        <v>74.05</v>
      </c>
      <c r="J89" s="65">
        <f t="shared" si="3"/>
        <v>266580</v>
      </c>
      <c r="K89" s="65">
        <f t="shared" si="4"/>
        <v>465204</v>
      </c>
      <c r="L89" s="63" t="s">
        <v>17</v>
      </c>
      <c r="M89" s="63" t="s">
        <v>1207</v>
      </c>
      <c r="N89" s="65"/>
      <c r="O89" s="63"/>
      <c r="T89" s="67" t="s">
        <v>104</v>
      </c>
    </row>
    <row r="90" spans="1:20" s="66" customFormat="1" x14ac:dyDescent="0.4">
      <c r="A90" s="63" t="s">
        <v>169</v>
      </c>
      <c r="B90" s="63" t="s">
        <v>506</v>
      </c>
      <c r="C90" s="63" t="s">
        <v>509</v>
      </c>
      <c r="D90" s="63">
        <v>600</v>
      </c>
      <c r="E90" s="63">
        <v>600</v>
      </c>
      <c r="F90" s="63">
        <v>600</v>
      </c>
      <c r="G90" s="63">
        <v>600</v>
      </c>
      <c r="H90" s="64">
        <f>SUM('PACC - SNCC.F.053'!$D90:$G90)</f>
        <v>2400</v>
      </c>
      <c r="I90" s="65">
        <v>82.76</v>
      </c>
      <c r="J90" s="65">
        <f t="shared" si="3"/>
        <v>198624</v>
      </c>
      <c r="K90" s="65">
        <f t="shared" si="4"/>
        <v>336624</v>
      </c>
      <c r="L90" s="63" t="s">
        <v>17</v>
      </c>
      <c r="M90" s="63" t="s">
        <v>1207</v>
      </c>
      <c r="N90" s="65"/>
      <c r="O90" s="63"/>
      <c r="T90" s="67" t="s">
        <v>105</v>
      </c>
    </row>
    <row r="91" spans="1:20" s="66" customFormat="1" x14ac:dyDescent="0.4">
      <c r="A91" s="63" t="s">
        <v>169</v>
      </c>
      <c r="B91" s="63" t="s">
        <v>507</v>
      </c>
      <c r="C91" s="63" t="s">
        <v>509</v>
      </c>
      <c r="D91" s="63">
        <v>300</v>
      </c>
      <c r="E91" s="63">
        <v>300</v>
      </c>
      <c r="F91" s="63">
        <v>300</v>
      </c>
      <c r="G91" s="63">
        <v>300</v>
      </c>
      <c r="H91" s="64">
        <f>SUM('PACC - SNCC.F.053'!$D91:$G91)</f>
        <v>1200</v>
      </c>
      <c r="I91" s="65">
        <v>115</v>
      </c>
      <c r="J91" s="65">
        <f t="shared" si="3"/>
        <v>138000</v>
      </c>
      <c r="K91" s="65">
        <f t="shared" si="4"/>
        <v>404580</v>
      </c>
      <c r="L91" s="63" t="s">
        <v>17</v>
      </c>
      <c r="M91" s="63" t="s">
        <v>1207</v>
      </c>
      <c r="N91" s="65"/>
      <c r="O91" s="63"/>
      <c r="T91" s="67" t="s">
        <v>106</v>
      </c>
    </row>
    <row r="92" spans="1:20" s="66" customFormat="1" x14ac:dyDescent="0.4">
      <c r="A92" s="63" t="s">
        <v>169</v>
      </c>
      <c r="B92" s="63" t="s">
        <v>510</v>
      </c>
      <c r="C92" s="63" t="s">
        <v>509</v>
      </c>
      <c r="D92" s="63">
        <v>900</v>
      </c>
      <c r="E92" s="63">
        <v>900</v>
      </c>
      <c r="F92" s="63">
        <v>900</v>
      </c>
      <c r="G92" s="63">
        <v>900</v>
      </c>
      <c r="H92" s="64">
        <f>SUM('PACC - SNCC.F.053'!$D92:$G92)</f>
        <v>3600</v>
      </c>
      <c r="I92" s="65">
        <v>74.05</v>
      </c>
      <c r="J92" s="65">
        <f t="shared" si="3"/>
        <v>266580</v>
      </c>
      <c r="K92" s="65">
        <f t="shared" si="4"/>
        <v>626580</v>
      </c>
      <c r="L92" s="63" t="s">
        <v>17</v>
      </c>
      <c r="M92" s="63" t="s">
        <v>1207</v>
      </c>
      <c r="N92" s="65"/>
      <c r="O92" s="63"/>
      <c r="T92" s="67" t="s">
        <v>107</v>
      </c>
    </row>
    <row r="93" spans="1:20" s="66" customFormat="1" x14ac:dyDescent="0.4">
      <c r="A93" s="63" t="s">
        <v>169</v>
      </c>
      <c r="B93" s="63" t="s">
        <v>508</v>
      </c>
      <c r="C93" s="63" t="s">
        <v>509</v>
      </c>
      <c r="D93" s="63">
        <v>900</v>
      </c>
      <c r="E93" s="63">
        <v>900</v>
      </c>
      <c r="F93" s="63">
        <v>900</v>
      </c>
      <c r="G93" s="63">
        <v>900</v>
      </c>
      <c r="H93" s="64">
        <f>SUM('PACC - SNCC.F.053'!$D93:$G93)</f>
        <v>3600</v>
      </c>
      <c r="I93" s="65">
        <v>100</v>
      </c>
      <c r="J93" s="65">
        <f t="shared" si="3"/>
        <v>360000</v>
      </c>
      <c r="K93" s="65">
        <f t="shared" si="4"/>
        <v>558624</v>
      </c>
      <c r="L93" s="63" t="s">
        <v>17</v>
      </c>
      <c r="M93" s="63" t="s">
        <v>1207</v>
      </c>
      <c r="N93" s="65"/>
      <c r="O93" s="63"/>
      <c r="T93" s="67" t="s">
        <v>108</v>
      </c>
    </row>
    <row r="94" spans="1:20" s="66" customFormat="1" x14ac:dyDescent="0.4">
      <c r="A94" s="63" t="s">
        <v>169</v>
      </c>
      <c r="B94" s="63" t="s">
        <v>511</v>
      </c>
      <c r="C94" s="63" t="s">
        <v>509</v>
      </c>
      <c r="D94" s="63">
        <v>600</v>
      </c>
      <c r="E94" s="63">
        <v>600</v>
      </c>
      <c r="F94" s="63">
        <v>600</v>
      </c>
      <c r="G94" s="63">
        <v>600</v>
      </c>
      <c r="H94" s="64">
        <f>SUM('PACC - SNCC.F.053'!$D94:$G94)</f>
        <v>2400</v>
      </c>
      <c r="I94" s="65">
        <v>82.76</v>
      </c>
      <c r="J94" s="65">
        <f t="shared" si="3"/>
        <v>198624</v>
      </c>
      <c r="K94" s="65">
        <f t="shared" si="4"/>
        <v>378624</v>
      </c>
      <c r="L94" s="63" t="s">
        <v>17</v>
      </c>
      <c r="M94" s="63" t="s">
        <v>1207</v>
      </c>
      <c r="N94" s="65"/>
      <c r="O94" s="63"/>
      <c r="T94" s="67" t="s">
        <v>109</v>
      </c>
    </row>
    <row r="95" spans="1:20" s="66" customFormat="1" x14ac:dyDescent="0.4">
      <c r="A95" s="63" t="s">
        <v>209</v>
      </c>
      <c r="B95" s="63" t="s">
        <v>512</v>
      </c>
      <c r="C95" s="63" t="s">
        <v>381</v>
      </c>
      <c r="D95" s="63">
        <v>300</v>
      </c>
      <c r="E95" s="63">
        <v>300</v>
      </c>
      <c r="F95" s="63">
        <v>300</v>
      </c>
      <c r="G95" s="63">
        <v>300</v>
      </c>
      <c r="H95" s="64">
        <f>SUM('PACC - SNCC.F.053'!$D95:$G95)</f>
        <v>1200</v>
      </c>
      <c r="I95" s="65">
        <v>150</v>
      </c>
      <c r="J95" s="65">
        <f t="shared" si="3"/>
        <v>180000</v>
      </c>
      <c r="K95" s="65">
        <f t="shared" si="4"/>
        <v>540000</v>
      </c>
      <c r="L95" s="63" t="s">
        <v>17</v>
      </c>
      <c r="M95" s="63" t="s">
        <v>1207</v>
      </c>
      <c r="N95" s="65"/>
      <c r="O95" s="63"/>
      <c r="T95" s="67" t="s">
        <v>110</v>
      </c>
    </row>
    <row r="96" spans="1:20" s="66" customFormat="1" x14ac:dyDescent="0.4">
      <c r="A96" s="63" t="s">
        <v>209</v>
      </c>
      <c r="B96" s="63" t="s">
        <v>513</v>
      </c>
      <c r="C96" s="63" t="s">
        <v>381</v>
      </c>
      <c r="D96" s="63">
        <v>300</v>
      </c>
      <c r="E96" s="63">
        <v>300</v>
      </c>
      <c r="F96" s="63">
        <v>300</v>
      </c>
      <c r="G96" s="63">
        <v>300</v>
      </c>
      <c r="H96" s="64">
        <f>SUM('PACC - SNCC.F.053'!$D96:$G96)</f>
        <v>1200</v>
      </c>
      <c r="I96" s="65">
        <v>300</v>
      </c>
      <c r="J96" s="65">
        <f t="shared" si="3"/>
        <v>360000</v>
      </c>
      <c r="K96" s="65">
        <f t="shared" si="4"/>
        <v>600000</v>
      </c>
      <c r="L96" s="63" t="s">
        <v>17</v>
      </c>
      <c r="M96" s="63" t="s">
        <v>1207</v>
      </c>
      <c r="N96" s="65"/>
      <c r="O96" s="63"/>
      <c r="T96" s="67" t="s">
        <v>111</v>
      </c>
    </row>
    <row r="97" spans="1:20" s="66" customFormat="1" x14ac:dyDescent="0.4">
      <c r="A97" s="63" t="s">
        <v>125</v>
      </c>
      <c r="B97" s="63" t="s">
        <v>514</v>
      </c>
      <c r="C97" s="63" t="s">
        <v>381</v>
      </c>
      <c r="D97" s="63">
        <v>120</v>
      </c>
      <c r="E97" s="63">
        <v>120</v>
      </c>
      <c r="F97" s="63">
        <v>120</v>
      </c>
      <c r="G97" s="63">
        <v>120</v>
      </c>
      <c r="H97" s="64">
        <f>SUM('PACC - SNCC.F.053'!$D97:$G97)</f>
        <v>480</v>
      </c>
      <c r="I97" s="65">
        <v>500</v>
      </c>
      <c r="J97" s="65">
        <f t="shared" si="3"/>
        <v>240000</v>
      </c>
      <c r="K97" s="65">
        <f t="shared" si="4"/>
        <v>384000</v>
      </c>
      <c r="L97" s="63" t="s">
        <v>17</v>
      </c>
      <c r="M97" s="63" t="s">
        <v>1207</v>
      </c>
      <c r="N97" s="65"/>
      <c r="O97" s="63"/>
      <c r="T97" s="67" t="s">
        <v>112</v>
      </c>
    </row>
    <row r="98" spans="1:20" s="66" customFormat="1" x14ac:dyDescent="0.4">
      <c r="A98" s="63" t="s">
        <v>209</v>
      </c>
      <c r="B98" s="63" t="s">
        <v>515</v>
      </c>
      <c r="C98" s="63" t="s">
        <v>381</v>
      </c>
      <c r="D98" s="63">
        <v>180</v>
      </c>
      <c r="E98" s="63">
        <v>180</v>
      </c>
      <c r="F98" s="63">
        <v>180</v>
      </c>
      <c r="G98" s="63">
        <v>180</v>
      </c>
      <c r="H98" s="64">
        <f>SUM('PACC - SNCC.F.053'!$D98:$G98)</f>
        <v>720</v>
      </c>
      <c r="I98" s="65">
        <v>200</v>
      </c>
      <c r="J98" s="65">
        <f t="shared" si="3"/>
        <v>144000</v>
      </c>
      <c r="K98" s="65">
        <f t="shared" si="4"/>
        <v>234240</v>
      </c>
      <c r="L98" s="63" t="s">
        <v>17</v>
      </c>
      <c r="M98" s="63" t="s">
        <v>1207</v>
      </c>
      <c r="N98" s="65"/>
      <c r="O98" s="63"/>
      <c r="T98" s="67" t="s">
        <v>113</v>
      </c>
    </row>
    <row r="99" spans="1:20" s="66" customFormat="1" x14ac:dyDescent="0.4">
      <c r="A99" s="63" t="s">
        <v>231</v>
      </c>
      <c r="B99" s="63" t="s">
        <v>516</v>
      </c>
      <c r="C99" s="63" t="s">
        <v>381</v>
      </c>
      <c r="D99" s="63">
        <v>96</v>
      </c>
      <c r="E99" s="63">
        <v>96</v>
      </c>
      <c r="F99" s="63">
        <v>96</v>
      </c>
      <c r="G99" s="63">
        <v>96</v>
      </c>
      <c r="H99" s="64">
        <f>SUM('PACC - SNCC.F.053'!$D99:$G99)</f>
        <v>384</v>
      </c>
      <c r="I99" s="65">
        <v>235</v>
      </c>
      <c r="J99" s="65">
        <f t="shared" si="3"/>
        <v>90240</v>
      </c>
      <c r="K99" s="65">
        <f t="shared" si="4"/>
        <v>1350240</v>
      </c>
      <c r="L99" s="63" t="s">
        <v>17</v>
      </c>
      <c r="M99" s="63" t="s">
        <v>1207</v>
      </c>
      <c r="N99" s="65"/>
      <c r="O99" s="63"/>
      <c r="T99" s="67" t="s">
        <v>114</v>
      </c>
    </row>
    <row r="100" spans="1:20" s="66" customFormat="1" x14ac:dyDescent="0.4">
      <c r="A100" s="63" t="s">
        <v>209</v>
      </c>
      <c r="B100" s="63" t="s">
        <v>517</v>
      </c>
      <c r="C100" s="63" t="s">
        <v>518</v>
      </c>
      <c r="D100" s="63">
        <v>84</v>
      </c>
      <c r="E100" s="63">
        <v>84</v>
      </c>
      <c r="F100" s="63">
        <v>84</v>
      </c>
      <c r="G100" s="63">
        <v>84</v>
      </c>
      <c r="H100" s="64">
        <f>SUM('PACC - SNCC.F.053'!$D100:$G100)</f>
        <v>336</v>
      </c>
      <c r="I100" s="65">
        <v>3750</v>
      </c>
      <c r="J100" s="65">
        <f t="shared" si="3"/>
        <v>1260000</v>
      </c>
      <c r="K100" s="65">
        <f t="shared" si="4"/>
        <v>2547000</v>
      </c>
      <c r="L100" s="63" t="s">
        <v>17</v>
      </c>
      <c r="M100" s="63" t="s">
        <v>1207</v>
      </c>
      <c r="N100" s="65"/>
      <c r="O100" s="63"/>
      <c r="T100" s="67" t="s">
        <v>115</v>
      </c>
    </row>
    <row r="101" spans="1:20" s="66" customFormat="1" x14ac:dyDescent="0.4">
      <c r="A101" s="63" t="s">
        <v>57</v>
      </c>
      <c r="B101" s="63" t="s">
        <v>519</v>
      </c>
      <c r="C101" s="63" t="s">
        <v>381</v>
      </c>
      <c r="D101" s="63">
        <v>1650</v>
      </c>
      <c r="E101" s="63">
        <v>1650</v>
      </c>
      <c r="F101" s="63">
        <v>1650</v>
      </c>
      <c r="G101" s="63">
        <v>1650</v>
      </c>
      <c r="H101" s="64">
        <f>SUM('PACC - SNCC.F.053'!$D101:$G101)</f>
        <v>6600</v>
      </c>
      <c r="I101" s="65">
        <v>195</v>
      </c>
      <c r="J101" s="65">
        <f t="shared" si="3"/>
        <v>1287000</v>
      </c>
      <c r="K101" s="65">
        <f t="shared" si="4"/>
        <v>1354200</v>
      </c>
      <c r="L101" s="63" t="s">
        <v>17</v>
      </c>
      <c r="M101" s="63" t="s">
        <v>1207</v>
      </c>
      <c r="N101" s="65"/>
      <c r="O101" s="63"/>
      <c r="T101" s="67" t="s">
        <v>116</v>
      </c>
    </row>
    <row r="102" spans="1:20" s="66" customFormat="1" x14ac:dyDescent="0.4">
      <c r="A102" s="63" t="s">
        <v>129</v>
      </c>
      <c r="B102" s="63" t="s">
        <v>520</v>
      </c>
      <c r="C102" s="69" t="s">
        <v>382</v>
      </c>
      <c r="D102" s="63">
        <v>84</v>
      </c>
      <c r="E102" s="63">
        <v>84</v>
      </c>
      <c r="F102" s="63">
        <v>84</v>
      </c>
      <c r="G102" s="63">
        <v>84</v>
      </c>
      <c r="H102" s="64">
        <f>SUM('PACC - SNCC.F.053'!$D102:$G102)</f>
        <v>336</v>
      </c>
      <c r="I102" s="65">
        <v>200</v>
      </c>
      <c r="J102" s="65">
        <f t="shared" si="3"/>
        <v>67200</v>
      </c>
      <c r="K102" s="65">
        <f t="shared" si="4"/>
        <v>147200</v>
      </c>
      <c r="L102" s="63" t="s">
        <v>17</v>
      </c>
      <c r="M102" s="63" t="s">
        <v>1207</v>
      </c>
      <c r="N102" s="65"/>
      <c r="O102" s="63"/>
      <c r="T102" s="67" t="s">
        <v>117</v>
      </c>
    </row>
    <row r="103" spans="1:20" s="66" customFormat="1" x14ac:dyDescent="0.4">
      <c r="A103" s="63" t="s">
        <v>164</v>
      </c>
      <c r="B103" s="63" t="s">
        <v>521</v>
      </c>
      <c r="C103" s="69" t="s">
        <v>522</v>
      </c>
      <c r="D103" s="63">
        <v>10</v>
      </c>
      <c r="E103" s="63">
        <v>10</v>
      </c>
      <c r="F103" s="63">
        <v>10</v>
      </c>
      <c r="G103" s="63">
        <v>10</v>
      </c>
      <c r="H103" s="64">
        <f>SUM('PACC - SNCC.F.053'!$D103:$G103)</f>
        <v>40</v>
      </c>
      <c r="I103" s="65">
        <v>2000</v>
      </c>
      <c r="J103" s="65">
        <f t="shared" si="3"/>
        <v>80000</v>
      </c>
      <c r="K103" s="65">
        <f t="shared" si="4"/>
        <v>418000</v>
      </c>
      <c r="L103" s="63" t="s">
        <v>17</v>
      </c>
      <c r="M103" s="63" t="s">
        <v>1207</v>
      </c>
      <c r="N103" s="65"/>
      <c r="O103" s="63"/>
      <c r="T103" s="67" t="s">
        <v>118</v>
      </c>
    </row>
    <row r="104" spans="1:20" s="66" customFormat="1" x14ac:dyDescent="0.4">
      <c r="A104" s="63" t="s">
        <v>225</v>
      </c>
      <c r="B104" s="63" t="s">
        <v>523</v>
      </c>
      <c r="C104" s="63" t="s">
        <v>526</v>
      </c>
      <c r="D104" s="63">
        <v>100</v>
      </c>
      <c r="E104" s="63">
        <v>100</v>
      </c>
      <c r="F104" s="63">
        <v>100</v>
      </c>
      <c r="G104" s="63">
        <v>100</v>
      </c>
      <c r="H104" s="64">
        <f>SUM('PACC - SNCC.F.053'!$D104:$G104)</f>
        <v>400</v>
      </c>
      <c r="I104" s="65">
        <v>845</v>
      </c>
      <c r="J104" s="65">
        <f t="shared" si="3"/>
        <v>338000</v>
      </c>
      <c r="K104" s="65">
        <f t="shared" si="4"/>
        <v>1310000</v>
      </c>
      <c r="L104" s="63" t="s">
        <v>17</v>
      </c>
      <c r="M104" s="63" t="s">
        <v>1207</v>
      </c>
      <c r="N104" s="65"/>
      <c r="O104" s="63"/>
      <c r="T104" s="67" t="s">
        <v>119</v>
      </c>
    </row>
    <row r="105" spans="1:20" s="66" customFormat="1" x14ac:dyDescent="0.4">
      <c r="A105" s="63" t="s">
        <v>225</v>
      </c>
      <c r="B105" s="63" t="s">
        <v>524</v>
      </c>
      <c r="C105" s="63" t="s">
        <v>525</v>
      </c>
      <c r="D105" s="63">
        <v>180</v>
      </c>
      <c r="E105" s="63">
        <v>180</v>
      </c>
      <c r="F105" s="63">
        <v>180</v>
      </c>
      <c r="G105" s="63">
        <v>180</v>
      </c>
      <c r="H105" s="64">
        <f>SUM('PACC - SNCC.F.053'!$D105:$G105)</f>
        <v>720</v>
      </c>
      <c r="I105" s="65">
        <v>1350</v>
      </c>
      <c r="J105" s="65">
        <f t="shared" si="3"/>
        <v>972000</v>
      </c>
      <c r="K105" s="65">
        <f t="shared" si="4"/>
        <v>12852000</v>
      </c>
      <c r="L105" s="63" t="s">
        <v>17</v>
      </c>
      <c r="M105" s="63" t="s">
        <v>1207</v>
      </c>
      <c r="N105" s="65"/>
      <c r="O105" s="63"/>
      <c r="T105" s="67" t="s">
        <v>120</v>
      </c>
    </row>
    <row r="106" spans="1:20" s="66" customFormat="1" x14ac:dyDescent="0.4">
      <c r="A106" s="63" t="s">
        <v>225</v>
      </c>
      <c r="B106" s="63" t="s">
        <v>527</v>
      </c>
      <c r="C106" s="63" t="s">
        <v>528</v>
      </c>
      <c r="D106" s="63">
        <v>9000</v>
      </c>
      <c r="E106" s="63">
        <v>9000</v>
      </c>
      <c r="F106" s="63">
        <v>9000</v>
      </c>
      <c r="G106" s="63">
        <v>9000</v>
      </c>
      <c r="H106" s="64">
        <f>SUM('PACC - SNCC.F.053'!$D106:$G106)</f>
        <v>36000</v>
      </c>
      <c r="I106" s="65">
        <v>330</v>
      </c>
      <c r="J106" s="65">
        <f t="shared" si="3"/>
        <v>11880000</v>
      </c>
      <c r="K106" s="65">
        <f t="shared" si="4"/>
        <v>11904000</v>
      </c>
      <c r="L106" s="63" t="s">
        <v>17</v>
      </c>
      <c r="M106" s="63" t="s">
        <v>1207</v>
      </c>
      <c r="N106" s="65"/>
      <c r="O106" s="63"/>
      <c r="T106" s="67" t="s">
        <v>121</v>
      </c>
    </row>
    <row r="107" spans="1:20" s="66" customFormat="1" x14ac:dyDescent="0.4">
      <c r="A107" s="63" t="s">
        <v>225</v>
      </c>
      <c r="B107" s="63" t="s">
        <v>529</v>
      </c>
      <c r="C107" s="63" t="s">
        <v>530</v>
      </c>
      <c r="D107" s="63">
        <v>150</v>
      </c>
      <c r="E107" s="63">
        <v>150</v>
      </c>
      <c r="F107" s="63">
        <v>150</v>
      </c>
      <c r="G107" s="63">
        <v>150</v>
      </c>
      <c r="H107" s="64">
        <f>SUM('PACC - SNCC.F.053'!$D107:$G107)</f>
        <v>600</v>
      </c>
      <c r="I107" s="65">
        <v>40</v>
      </c>
      <c r="J107" s="65">
        <f t="shared" si="3"/>
        <v>24000</v>
      </c>
      <c r="K107" s="65">
        <f t="shared" si="4"/>
        <v>57000</v>
      </c>
      <c r="L107" s="63" t="s">
        <v>17</v>
      </c>
      <c r="M107" s="63" t="s">
        <v>1207</v>
      </c>
      <c r="N107" s="65"/>
      <c r="O107" s="63"/>
      <c r="T107" s="67" t="s">
        <v>122</v>
      </c>
    </row>
    <row r="108" spans="1:20" s="66" customFormat="1" x14ac:dyDescent="0.4">
      <c r="A108" s="63" t="s">
        <v>225</v>
      </c>
      <c r="B108" s="63" t="s">
        <v>531</v>
      </c>
      <c r="C108" s="63" t="s">
        <v>530</v>
      </c>
      <c r="D108" s="63">
        <v>150</v>
      </c>
      <c r="E108" s="63">
        <v>150</v>
      </c>
      <c r="F108" s="63">
        <v>150</v>
      </c>
      <c r="G108" s="63">
        <v>150</v>
      </c>
      <c r="H108" s="64">
        <f>SUM('PACC - SNCC.F.053'!$D108:$G108)</f>
        <v>600</v>
      </c>
      <c r="I108" s="65">
        <v>55</v>
      </c>
      <c r="J108" s="65">
        <f t="shared" si="3"/>
        <v>33000</v>
      </c>
      <c r="K108" s="65">
        <f t="shared" si="4"/>
        <v>91500</v>
      </c>
      <c r="L108" s="63" t="s">
        <v>17</v>
      </c>
      <c r="M108" s="63" t="s">
        <v>1207</v>
      </c>
      <c r="N108" s="65"/>
      <c r="O108" s="63"/>
      <c r="T108" s="67" t="s">
        <v>123</v>
      </c>
    </row>
    <row r="109" spans="1:20" s="66" customFormat="1" x14ac:dyDescent="0.4">
      <c r="A109" s="63" t="s">
        <v>225</v>
      </c>
      <c r="B109" s="63" t="s">
        <v>532</v>
      </c>
      <c r="C109" s="63" t="s">
        <v>530</v>
      </c>
      <c r="D109" s="63">
        <v>65</v>
      </c>
      <c r="E109" s="63">
        <v>65</v>
      </c>
      <c r="F109" s="63">
        <v>65</v>
      </c>
      <c r="G109" s="63">
        <v>65</v>
      </c>
      <c r="H109" s="64">
        <f>SUM('PACC - SNCC.F.053'!$D109:$G109)</f>
        <v>260</v>
      </c>
      <c r="I109" s="65">
        <v>225</v>
      </c>
      <c r="J109" s="65">
        <f t="shared" si="3"/>
        <v>58500</v>
      </c>
      <c r="K109" s="65">
        <f t="shared" si="4"/>
        <v>62400</v>
      </c>
      <c r="L109" s="63" t="s">
        <v>17</v>
      </c>
      <c r="M109" s="63" t="s">
        <v>1207</v>
      </c>
      <c r="N109" s="65"/>
      <c r="O109" s="63"/>
      <c r="T109" s="67" t="s">
        <v>124</v>
      </c>
    </row>
    <row r="110" spans="1:20" s="66" customFormat="1" x14ac:dyDescent="0.4">
      <c r="A110" s="63" t="s">
        <v>225</v>
      </c>
      <c r="B110" s="63" t="s">
        <v>533</v>
      </c>
      <c r="C110" s="63" t="s">
        <v>530</v>
      </c>
      <c r="D110" s="63">
        <v>39</v>
      </c>
      <c r="E110" s="63">
        <v>39</v>
      </c>
      <c r="F110" s="63">
        <v>39</v>
      </c>
      <c r="G110" s="63">
        <v>39</v>
      </c>
      <c r="H110" s="64">
        <f>SUM('PACC - SNCC.F.053'!$D110:$G110)</f>
        <v>156</v>
      </c>
      <c r="I110" s="65">
        <v>25</v>
      </c>
      <c r="J110" s="65">
        <f t="shared" si="3"/>
        <v>3900</v>
      </c>
      <c r="K110" s="65">
        <f t="shared" si="4"/>
        <v>27820</v>
      </c>
      <c r="L110" s="63" t="s">
        <v>17</v>
      </c>
      <c r="M110" s="63" t="s">
        <v>1207</v>
      </c>
      <c r="N110" s="65"/>
      <c r="O110" s="63"/>
      <c r="T110" s="67" t="s">
        <v>125</v>
      </c>
    </row>
    <row r="111" spans="1:20" s="66" customFormat="1" x14ac:dyDescent="0.4">
      <c r="A111" s="63" t="s">
        <v>225</v>
      </c>
      <c r="B111" s="63" t="s">
        <v>534</v>
      </c>
      <c r="C111" s="63" t="s">
        <v>530</v>
      </c>
      <c r="D111" s="63">
        <v>260</v>
      </c>
      <c r="E111" s="63">
        <v>260</v>
      </c>
      <c r="F111" s="63">
        <v>260</v>
      </c>
      <c r="G111" s="63">
        <v>260</v>
      </c>
      <c r="H111" s="64">
        <f>SUM('PACC - SNCC.F.053'!$D111:$G111)</f>
        <v>1040</v>
      </c>
      <c r="I111" s="65">
        <v>23</v>
      </c>
      <c r="J111" s="65">
        <f t="shared" si="3"/>
        <v>23920</v>
      </c>
      <c r="K111" s="65">
        <f t="shared" si="4"/>
        <v>94640</v>
      </c>
      <c r="L111" s="63" t="s">
        <v>17</v>
      </c>
      <c r="M111" s="63" t="s">
        <v>1207</v>
      </c>
      <c r="N111" s="65"/>
      <c r="O111" s="63"/>
      <c r="T111" s="67" t="s">
        <v>126</v>
      </c>
    </row>
    <row r="112" spans="1:20" s="66" customFormat="1" x14ac:dyDescent="0.4">
      <c r="A112" s="63" t="s">
        <v>225</v>
      </c>
      <c r="B112" s="63" t="s">
        <v>535</v>
      </c>
      <c r="C112" s="63" t="s">
        <v>530</v>
      </c>
      <c r="D112" s="63">
        <v>1040</v>
      </c>
      <c r="E112" s="63">
        <v>1040</v>
      </c>
      <c r="F112" s="63">
        <v>1040</v>
      </c>
      <c r="G112" s="63">
        <v>1040</v>
      </c>
      <c r="H112" s="64">
        <f>SUM('PACC - SNCC.F.053'!$D112:$G112)</f>
        <v>4160</v>
      </c>
      <c r="I112" s="65">
        <v>17</v>
      </c>
      <c r="J112" s="65">
        <f t="shared" si="3"/>
        <v>70720</v>
      </c>
      <c r="K112" s="65">
        <f t="shared" si="4"/>
        <v>148720</v>
      </c>
      <c r="L112" s="63" t="s">
        <v>17</v>
      </c>
      <c r="M112" s="63" t="s">
        <v>1207</v>
      </c>
      <c r="N112" s="65"/>
      <c r="O112" s="63"/>
      <c r="T112" s="67" t="s">
        <v>127</v>
      </c>
    </row>
    <row r="113" spans="1:20" s="66" customFormat="1" x14ac:dyDescent="0.4">
      <c r="A113" s="63" t="s">
        <v>225</v>
      </c>
      <c r="B113" s="63" t="s">
        <v>536</v>
      </c>
      <c r="C113" s="63" t="s">
        <v>382</v>
      </c>
      <c r="D113" s="63">
        <v>1300</v>
      </c>
      <c r="E113" s="63">
        <v>1300</v>
      </c>
      <c r="F113" s="63">
        <v>1300</v>
      </c>
      <c r="G113" s="63">
        <v>1300</v>
      </c>
      <c r="H113" s="64">
        <f>SUM('PACC - SNCC.F.053'!$D113:$G113)</f>
        <v>5200</v>
      </c>
      <c r="I113" s="65">
        <v>15</v>
      </c>
      <c r="J113" s="65">
        <f t="shared" si="3"/>
        <v>78000</v>
      </c>
      <c r="K113" s="65">
        <f t="shared" si="4"/>
        <v>87200</v>
      </c>
      <c r="L113" s="63" t="s">
        <v>17</v>
      </c>
      <c r="M113" s="63" t="s">
        <v>1207</v>
      </c>
      <c r="N113" s="65"/>
      <c r="O113" s="63"/>
      <c r="T113" s="67" t="s">
        <v>128</v>
      </c>
    </row>
    <row r="114" spans="1:20" s="66" customFormat="1" x14ac:dyDescent="0.4">
      <c r="A114" s="63" t="s">
        <v>225</v>
      </c>
      <c r="B114" s="63" t="s">
        <v>537</v>
      </c>
      <c r="C114" s="63" t="s">
        <v>530</v>
      </c>
      <c r="D114" s="63">
        <v>10</v>
      </c>
      <c r="E114" s="63">
        <v>10</v>
      </c>
      <c r="F114" s="63">
        <v>10</v>
      </c>
      <c r="G114" s="63">
        <v>10</v>
      </c>
      <c r="H114" s="64">
        <f>SUM('PACC - SNCC.F.053'!$D114:$G114)</f>
        <v>40</v>
      </c>
      <c r="I114" s="65">
        <v>230</v>
      </c>
      <c r="J114" s="65">
        <f t="shared" si="3"/>
        <v>9200</v>
      </c>
      <c r="K114" s="65">
        <f t="shared" si="4"/>
        <v>66400</v>
      </c>
      <c r="L114" s="63" t="s">
        <v>17</v>
      </c>
      <c r="M114" s="63" t="s">
        <v>1207</v>
      </c>
      <c r="N114" s="65"/>
      <c r="O114" s="63"/>
      <c r="T114" s="67" t="s">
        <v>129</v>
      </c>
    </row>
    <row r="115" spans="1:20" s="66" customFormat="1" x14ac:dyDescent="0.4">
      <c r="A115" s="63" t="s">
        <v>225</v>
      </c>
      <c r="B115" s="63" t="s">
        <v>538</v>
      </c>
      <c r="C115" s="63" t="s">
        <v>530</v>
      </c>
      <c r="D115" s="63">
        <v>260</v>
      </c>
      <c r="E115" s="63">
        <v>260</v>
      </c>
      <c r="F115" s="63">
        <v>260</v>
      </c>
      <c r="G115" s="63">
        <v>260</v>
      </c>
      <c r="H115" s="64">
        <f>SUM('PACC - SNCC.F.053'!$D115:$G115)</f>
        <v>1040</v>
      </c>
      <c r="I115" s="65">
        <v>55</v>
      </c>
      <c r="J115" s="65">
        <f t="shared" si="3"/>
        <v>57200</v>
      </c>
      <c r="K115" s="65">
        <f t="shared" si="4"/>
        <v>61880</v>
      </c>
      <c r="L115" s="63" t="s">
        <v>17</v>
      </c>
      <c r="M115" s="63" t="s">
        <v>1207</v>
      </c>
      <c r="N115" s="65"/>
      <c r="O115" s="63"/>
      <c r="T115" s="67" t="s">
        <v>130</v>
      </c>
    </row>
    <row r="116" spans="1:20" s="66" customFormat="1" x14ac:dyDescent="0.4">
      <c r="A116" s="63" t="s">
        <v>225</v>
      </c>
      <c r="B116" s="63" t="s">
        <v>539</v>
      </c>
      <c r="C116" s="63" t="s">
        <v>540</v>
      </c>
      <c r="D116" s="63">
        <v>26</v>
      </c>
      <c r="E116" s="63">
        <v>26</v>
      </c>
      <c r="F116" s="63">
        <v>26</v>
      </c>
      <c r="G116" s="63">
        <v>26</v>
      </c>
      <c r="H116" s="64">
        <f>SUM('PACC - SNCC.F.053'!$D116:$G116)</f>
        <v>104</v>
      </c>
      <c r="I116" s="65">
        <v>45</v>
      </c>
      <c r="J116" s="65">
        <f t="shared" si="3"/>
        <v>4680</v>
      </c>
      <c r="K116" s="65">
        <f t="shared" si="4"/>
        <v>12180</v>
      </c>
      <c r="L116" s="63" t="s">
        <v>17</v>
      </c>
      <c r="M116" s="63" t="s">
        <v>1207</v>
      </c>
      <c r="N116" s="65"/>
      <c r="O116" s="63"/>
      <c r="T116" s="67" t="s">
        <v>131</v>
      </c>
    </row>
    <row r="117" spans="1:20" s="66" customFormat="1" x14ac:dyDescent="0.4">
      <c r="A117" s="63" t="s">
        <v>225</v>
      </c>
      <c r="B117" s="63" t="s">
        <v>541</v>
      </c>
      <c r="C117" s="63" t="s">
        <v>530</v>
      </c>
      <c r="D117" s="63">
        <v>5</v>
      </c>
      <c r="E117" s="63">
        <v>5</v>
      </c>
      <c r="F117" s="63">
        <v>5</v>
      </c>
      <c r="G117" s="63">
        <v>5</v>
      </c>
      <c r="H117" s="64">
        <f>SUM('PACC - SNCC.F.053'!$D117:$G117)</f>
        <v>20</v>
      </c>
      <c r="I117" s="65">
        <v>375</v>
      </c>
      <c r="J117" s="65">
        <f t="shared" si="3"/>
        <v>7500</v>
      </c>
      <c r="K117" s="65">
        <f t="shared" si="4"/>
        <v>153100</v>
      </c>
      <c r="L117" s="63" t="s">
        <v>17</v>
      </c>
      <c r="M117" s="63" t="s">
        <v>1207</v>
      </c>
      <c r="N117" s="65"/>
      <c r="O117" s="63"/>
      <c r="T117" s="67" t="s">
        <v>132</v>
      </c>
    </row>
    <row r="118" spans="1:20" s="66" customFormat="1" x14ac:dyDescent="0.4">
      <c r="A118" s="63" t="s">
        <v>225</v>
      </c>
      <c r="B118" s="63" t="s">
        <v>542</v>
      </c>
      <c r="C118" s="63" t="s">
        <v>382</v>
      </c>
      <c r="D118" s="63">
        <v>10400</v>
      </c>
      <c r="E118" s="63">
        <v>10400</v>
      </c>
      <c r="F118" s="63">
        <v>10400</v>
      </c>
      <c r="G118" s="63">
        <v>10400</v>
      </c>
      <c r="H118" s="64">
        <f>SUM('PACC - SNCC.F.053'!$D118:$G118)</f>
        <v>41600</v>
      </c>
      <c r="I118" s="65">
        <v>3.5</v>
      </c>
      <c r="J118" s="65">
        <f t="shared" si="3"/>
        <v>145600</v>
      </c>
      <c r="K118" s="65">
        <f t="shared" si="4"/>
        <v>153600</v>
      </c>
      <c r="L118" s="63" t="s">
        <v>17</v>
      </c>
      <c r="M118" s="63" t="s">
        <v>1207</v>
      </c>
      <c r="N118" s="65"/>
      <c r="O118" s="63"/>
      <c r="T118" s="67" t="s">
        <v>133</v>
      </c>
    </row>
    <row r="119" spans="1:20" s="66" customFormat="1" x14ac:dyDescent="0.4">
      <c r="A119" s="63" t="s">
        <v>225</v>
      </c>
      <c r="B119" s="63" t="s">
        <v>543</v>
      </c>
      <c r="C119" s="63" t="s">
        <v>530</v>
      </c>
      <c r="D119" s="63">
        <v>40</v>
      </c>
      <c r="E119" s="63">
        <v>40</v>
      </c>
      <c r="F119" s="63">
        <v>40</v>
      </c>
      <c r="G119" s="63">
        <v>40</v>
      </c>
      <c r="H119" s="64">
        <f>SUM('PACC - SNCC.F.053'!$D119:$G119)</f>
        <v>160</v>
      </c>
      <c r="I119" s="65">
        <v>50</v>
      </c>
      <c r="J119" s="65">
        <f t="shared" si="3"/>
        <v>8000</v>
      </c>
      <c r="K119" s="65">
        <f t="shared" si="4"/>
        <v>36600</v>
      </c>
      <c r="L119" s="63" t="s">
        <v>17</v>
      </c>
      <c r="M119" s="63" t="s">
        <v>1207</v>
      </c>
      <c r="N119" s="65"/>
      <c r="O119" s="63"/>
      <c r="T119" s="67" t="s">
        <v>134</v>
      </c>
    </row>
    <row r="120" spans="1:20" s="66" customFormat="1" x14ac:dyDescent="0.4">
      <c r="A120" s="63" t="s">
        <v>225</v>
      </c>
      <c r="B120" s="63" t="s">
        <v>544</v>
      </c>
      <c r="C120" s="63" t="s">
        <v>530</v>
      </c>
      <c r="D120" s="63">
        <v>130</v>
      </c>
      <c r="E120" s="63">
        <v>130</v>
      </c>
      <c r="F120" s="63">
        <v>130</v>
      </c>
      <c r="G120" s="63">
        <v>130</v>
      </c>
      <c r="H120" s="64">
        <f>SUM('PACC - SNCC.F.053'!$D120:$G120)</f>
        <v>520</v>
      </c>
      <c r="I120" s="65">
        <v>55</v>
      </c>
      <c r="J120" s="65">
        <f t="shared" si="3"/>
        <v>28600</v>
      </c>
      <c r="K120" s="65">
        <f t="shared" si="4"/>
        <v>122200</v>
      </c>
      <c r="L120" s="63" t="s">
        <v>17</v>
      </c>
      <c r="M120" s="63" t="s">
        <v>1207</v>
      </c>
      <c r="N120" s="65"/>
      <c r="O120" s="63"/>
      <c r="T120" s="67" t="s">
        <v>135</v>
      </c>
    </row>
    <row r="121" spans="1:20" s="66" customFormat="1" x14ac:dyDescent="0.4">
      <c r="A121" s="63" t="s">
        <v>225</v>
      </c>
      <c r="B121" s="63" t="s">
        <v>545</v>
      </c>
      <c r="C121" s="63" t="s">
        <v>530</v>
      </c>
      <c r="D121" s="63">
        <v>390</v>
      </c>
      <c r="E121" s="63">
        <v>390</v>
      </c>
      <c r="F121" s="63">
        <v>390</v>
      </c>
      <c r="G121" s="63">
        <v>390</v>
      </c>
      <c r="H121" s="64">
        <f>SUM('PACC - SNCC.F.053'!$D121:$G121)</f>
        <v>1560</v>
      </c>
      <c r="I121" s="65">
        <v>60</v>
      </c>
      <c r="J121" s="65">
        <f t="shared" si="3"/>
        <v>93600</v>
      </c>
      <c r="K121" s="65">
        <f t="shared" si="4"/>
        <v>301600</v>
      </c>
      <c r="L121" s="63" t="s">
        <v>17</v>
      </c>
      <c r="M121" s="63" t="s">
        <v>1207</v>
      </c>
      <c r="N121" s="65"/>
      <c r="O121" s="63"/>
      <c r="T121" s="67" t="s">
        <v>136</v>
      </c>
    </row>
    <row r="122" spans="1:20" s="66" customFormat="1" x14ac:dyDescent="0.4">
      <c r="A122" s="63" t="s">
        <v>225</v>
      </c>
      <c r="B122" s="63" t="s">
        <v>546</v>
      </c>
      <c r="C122" s="63" t="s">
        <v>382</v>
      </c>
      <c r="D122" s="63">
        <v>10400</v>
      </c>
      <c r="E122" s="63">
        <v>10400</v>
      </c>
      <c r="F122" s="63">
        <v>10400</v>
      </c>
      <c r="G122" s="63">
        <v>10400</v>
      </c>
      <c r="H122" s="64">
        <f>SUM('PACC - SNCC.F.053'!$D122:$G122)</f>
        <v>41600</v>
      </c>
      <c r="I122" s="65">
        <v>5</v>
      </c>
      <c r="J122" s="65">
        <f t="shared" si="3"/>
        <v>208000</v>
      </c>
      <c r="K122" s="65">
        <f t="shared" si="4"/>
        <v>211380</v>
      </c>
      <c r="L122" s="63" t="s">
        <v>17</v>
      </c>
      <c r="M122" s="63" t="s">
        <v>1207</v>
      </c>
      <c r="N122" s="65"/>
      <c r="O122" s="63"/>
      <c r="T122" s="67" t="s">
        <v>137</v>
      </c>
    </row>
    <row r="123" spans="1:20" s="66" customFormat="1" x14ac:dyDescent="0.4">
      <c r="A123" s="63" t="s">
        <v>225</v>
      </c>
      <c r="B123" s="63" t="s">
        <v>547</v>
      </c>
      <c r="C123" s="63" t="s">
        <v>382</v>
      </c>
      <c r="D123" s="63">
        <v>13</v>
      </c>
      <c r="E123" s="63">
        <v>13</v>
      </c>
      <c r="F123" s="63">
        <v>13</v>
      </c>
      <c r="G123" s="63">
        <v>13</v>
      </c>
      <c r="H123" s="64">
        <f>SUM('PACC - SNCC.F.053'!$D123:$G123)</f>
        <v>52</v>
      </c>
      <c r="I123" s="65">
        <v>65</v>
      </c>
      <c r="J123" s="65">
        <f t="shared" si="3"/>
        <v>3380</v>
      </c>
      <c r="K123" s="65">
        <f t="shared" si="4"/>
        <v>6880</v>
      </c>
      <c r="L123" s="63" t="s">
        <v>17</v>
      </c>
      <c r="M123" s="63" t="s">
        <v>1207</v>
      </c>
      <c r="N123" s="65"/>
      <c r="O123" s="63"/>
      <c r="T123" s="67" t="s">
        <v>138</v>
      </c>
    </row>
    <row r="124" spans="1:20" s="66" customFormat="1" x14ac:dyDescent="0.4">
      <c r="A124" s="63" t="s">
        <v>225</v>
      </c>
      <c r="B124" s="63" t="s">
        <v>548</v>
      </c>
      <c r="C124" s="63" t="s">
        <v>530</v>
      </c>
      <c r="D124" s="63">
        <v>5</v>
      </c>
      <c r="E124" s="63">
        <v>5</v>
      </c>
      <c r="F124" s="63">
        <v>5</v>
      </c>
      <c r="G124" s="63">
        <v>5</v>
      </c>
      <c r="H124" s="64">
        <f>SUM('PACC - SNCC.F.053'!$D124:$G124)</f>
        <v>20</v>
      </c>
      <c r="I124" s="65">
        <v>175</v>
      </c>
      <c r="J124" s="65">
        <f t="shared" si="3"/>
        <v>3500</v>
      </c>
      <c r="K124" s="65">
        <f t="shared" si="4"/>
        <v>11300</v>
      </c>
      <c r="L124" s="63" t="s">
        <v>17</v>
      </c>
      <c r="M124" s="63" t="s">
        <v>1207</v>
      </c>
      <c r="N124" s="65"/>
      <c r="O124" s="63"/>
      <c r="T124" s="67" t="s">
        <v>139</v>
      </c>
    </row>
    <row r="125" spans="1:20" s="66" customFormat="1" x14ac:dyDescent="0.4">
      <c r="A125" s="63" t="s">
        <v>225</v>
      </c>
      <c r="B125" s="63" t="s">
        <v>549</v>
      </c>
      <c r="C125" s="63" t="s">
        <v>530</v>
      </c>
      <c r="D125" s="63">
        <v>5</v>
      </c>
      <c r="E125" s="63">
        <v>5</v>
      </c>
      <c r="F125" s="63">
        <v>5</v>
      </c>
      <c r="G125" s="63">
        <v>5</v>
      </c>
      <c r="H125" s="64">
        <f>SUM('PACC - SNCC.F.053'!$D125:$G125)</f>
        <v>20</v>
      </c>
      <c r="I125" s="65">
        <v>390</v>
      </c>
      <c r="J125" s="65">
        <f t="shared" si="3"/>
        <v>7800</v>
      </c>
      <c r="K125" s="65">
        <f t="shared" si="4"/>
        <v>9800</v>
      </c>
      <c r="L125" s="63" t="s">
        <v>17</v>
      </c>
      <c r="M125" s="63" t="s">
        <v>1207</v>
      </c>
      <c r="N125" s="65"/>
      <c r="O125" s="63"/>
      <c r="T125" s="67" t="s">
        <v>140</v>
      </c>
    </row>
    <row r="126" spans="1:20" s="66" customFormat="1" x14ac:dyDescent="0.4">
      <c r="A126" s="63" t="s">
        <v>225</v>
      </c>
      <c r="B126" s="63" t="s">
        <v>550</v>
      </c>
      <c r="C126" s="63" t="s">
        <v>530</v>
      </c>
      <c r="D126" s="63">
        <v>5</v>
      </c>
      <c r="E126" s="63">
        <v>5</v>
      </c>
      <c r="F126" s="63">
        <v>5</v>
      </c>
      <c r="G126" s="63">
        <v>5</v>
      </c>
      <c r="H126" s="64">
        <f>SUM('PACC - SNCC.F.053'!$D126:$G126)</f>
        <v>20</v>
      </c>
      <c r="I126" s="65">
        <v>100</v>
      </c>
      <c r="J126" s="65">
        <f t="shared" si="3"/>
        <v>2000</v>
      </c>
      <c r="K126" s="65">
        <f t="shared" si="4"/>
        <v>272400</v>
      </c>
      <c r="L126" s="63" t="s">
        <v>17</v>
      </c>
      <c r="M126" s="63" t="s">
        <v>1207</v>
      </c>
      <c r="N126" s="65"/>
      <c r="O126" s="63"/>
      <c r="T126" s="67" t="s">
        <v>141</v>
      </c>
    </row>
    <row r="127" spans="1:20" s="66" customFormat="1" x14ac:dyDescent="0.4">
      <c r="A127" s="63" t="s">
        <v>225</v>
      </c>
      <c r="B127" s="63" t="s">
        <v>551</v>
      </c>
      <c r="C127" s="63" t="s">
        <v>530</v>
      </c>
      <c r="D127" s="63">
        <v>2600</v>
      </c>
      <c r="E127" s="63">
        <v>2600</v>
      </c>
      <c r="F127" s="63">
        <v>2600</v>
      </c>
      <c r="G127" s="63">
        <v>2600</v>
      </c>
      <c r="H127" s="64">
        <f>SUM('PACC - SNCC.F.053'!$D127:$G127)</f>
        <v>10400</v>
      </c>
      <c r="I127" s="65">
        <v>26</v>
      </c>
      <c r="J127" s="65">
        <f t="shared" si="3"/>
        <v>270400</v>
      </c>
      <c r="K127" s="65">
        <f t="shared" si="4"/>
        <v>286000</v>
      </c>
      <c r="L127" s="63" t="s">
        <v>17</v>
      </c>
      <c r="M127" s="63" t="s">
        <v>1207</v>
      </c>
      <c r="N127" s="65"/>
      <c r="O127" s="63"/>
      <c r="T127" s="67" t="s">
        <v>142</v>
      </c>
    </row>
    <row r="128" spans="1:20" s="66" customFormat="1" x14ac:dyDescent="0.4">
      <c r="A128" s="63" t="s">
        <v>225</v>
      </c>
      <c r="B128" s="63" t="s">
        <v>552</v>
      </c>
      <c r="C128" s="63" t="s">
        <v>382</v>
      </c>
      <c r="D128" s="63">
        <v>260</v>
      </c>
      <c r="E128" s="63">
        <v>260</v>
      </c>
      <c r="F128" s="63">
        <v>260</v>
      </c>
      <c r="G128" s="63">
        <v>260</v>
      </c>
      <c r="H128" s="64">
        <f>SUM('PACC - SNCC.F.053'!$D128:$G128)</f>
        <v>1040</v>
      </c>
      <c r="I128" s="65">
        <v>15</v>
      </c>
      <c r="J128" s="65">
        <f t="shared" si="3"/>
        <v>15600</v>
      </c>
      <c r="K128" s="65">
        <f t="shared" si="4"/>
        <v>19240</v>
      </c>
      <c r="L128" s="63" t="s">
        <v>17</v>
      </c>
      <c r="M128" s="63" t="s">
        <v>1207</v>
      </c>
      <c r="N128" s="65"/>
      <c r="O128" s="63"/>
      <c r="T128" s="67" t="s">
        <v>143</v>
      </c>
    </row>
    <row r="129" spans="1:20" s="66" customFormat="1" x14ac:dyDescent="0.4">
      <c r="A129" s="63" t="s">
        <v>225</v>
      </c>
      <c r="B129" s="63" t="s">
        <v>553</v>
      </c>
      <c r="C129" s="63" t="s">
        <v>382</v>
      </c>
      <c r="D129" s="63">
        <v>13</v>
      </c>
      <c r="E129" s="63">
        <v>13</v>
      </c>
      <c r="F129" s="63">
        <v>13</v>
      </c>
      <c r="G129" s="63">
        <v>13</v>
      </c>
      <c r="H129" s="64">
        <f>SUM('PACC - SNCC.F.053'!$D129:$G129)</f>
        <v>52</v>
      </c>
      <c r="I129" s="65">
        <v>70</v>
      </c>
      <c r="J129" s="65">
        <f t="shared" si="3"/>
        <v>3640</v>
      </c>
      <c r="K129" s="65">
        <f t="shared" si="4"/>
        <v>586040</v>
      </c>
      <c r="L129" s="63" t="s">
        <v>17</v>
      </c>
      <c r="M129" s="63" t="s">
        <v>1207</v>
      </c>
      <c r="N129" s="65"/>
      <c r="O129" s="63"/>
      <c r="T129" s="67" t="s">
        <v>144</v>
      </c>
    </row>
    <row r="130" spans="1:20" s="66" customFormat="1" x14ac:dyDescent="0.4">
      <c r="A130" s="63" t="s">
        <v>225</v>
      </c>
      <c r="B130" s="63" t="s">
        <v>554</v>
      </c>
      <c r="C130" s="63" t="s">
        <v>382</v>
      </c>
      <c r="D130" s="63">
        <v>10400</v>
      </c>
      <c r="E130" s="63">
        <v>10400</v>
      </c>
      <c r="F130" s="63">
        <v>10400</v>
      </c>
      <c r="G130" s="63">
        <v>10400</v>
      </c>
      <c r="H130" s="64">
        <f>SUM('PACC - SNCC.F.053'!$D130:$G130)</f>
        <v>41600</v>
      </c>
      <c r="I130" s="65">
        <v>14</v>
      </c>
      <c r="J130" s="65">
        <f t="shared" si="3"/>
        <v>582400</v>
      </c>
      <c r="K130" s="65">
        <f t="shared" si="4"/>
        <v>590200</v>
      </c>
      <c r="L130" s="63" t="s">
        <v>17</v>
      </c>
      <c r="M130" s="63" t="s">
        <v>1207</v>
      </c>
      <c r="N130" s="65"/>
      <c r="O130" s="63"/>
      <c r="T130" s="67" t="s">
        <v>145</v>
      </c>
    </row>
    <row r="131" spans="1:20" s="66" customFormat="1" x14ac:dyDescent="0.4">
      <c r="A131" s="63" t="s">
        <v>225</v>
      </c>
      <c r="B131" s="63" t="s">
        <v>555</v>
      </c>
      <c r="C131" s="63" t="s">
        <v>540</v>
      </c>
      <c r="D131" s="63">
        <v>39</v>
      </c>
      <c r="E131" s="63">
        <v>39</v>
      </c>
      <c r="F131" s="63">
        <v>39</v>
      </c>
      <c r="G131" s="63">
        <v>39</v>
      </c>
      <c r="H131" s="64">
        <f>SUM('PACC - SNCC.F.053'!$D131:$G131)</f>
        <v>156</v>
      </c>
      <c r="I131" s="65">
        <v>50</v>
      </c>
      <c r="J131" s="65">
        <f t="shared" si="3"/>
        <v>7800</v>
      </c>
      <c r="K131" s="65">
        <f t="shared" si="4"/>
        <v>18200</v>
      </c>
      <c r="L131" s="63" t="s">
        <v>17</v>
      </c>
      <c r="M131" s="63" t="s">
        <v>1207</v>
      </c>
      <c r="N131" s="65"/>
      <c r="O131" s="63"/>
      <c r="T131" s="67" t="s">
        <v>146</v>
      </c>
    </row>
    <row r="132" spans="1:20" s="66" customFormat="1" x14ac:dyDescent="0.4">
      <c r="A132" s="63" t="s">
        <v>225</v>
      </c>
      <c r="B132" s="63" t="s">
        <v>556</v>
      </c>
      <c r="C132" s="63" t="s">
        <v>382</v>
      </c>
      <c r="D132" s="63">
        <v>13</v>
      </c>
      <c r="E132" s="63">
        <v>13</v>
      </c>
      <c r="F132" s="63">
        <v>13</v>
      </c>
      <c r="G132" s="63">
        <v>13</v>
      </c>
      <c r="H132" s="64">
        <f>SUM('PACC - SNCC.F.053'!$D132:$G132)</f>
        <v>52</v>
      </c>
      <c r="I132" s="65">
        <v>200</v>
      </c>
      <c r="J132" s="65">
        <f t="shared" si="3"/>
        <v>10400</v>
      </c>
      <c r="K132" s="65">
        <f t="shared" si="4"/>
        <v>83200</v>
      </c>
      <c r="L132" s="63" t="s">
        <v>17</v>
      </c>
      <c r="M132" s="63" t="s">
        <v>1207</v>
      </c>
      <c r="N132" s="65"/>
      <c r="O132" s="63"/>
      <c r="T132" s="67" t="s">
        <v>147</v>
      </c>
    </row>
    <row r="133" spans="1:20" s="66" customFormat="1" x14ac:dyDescent="0.4">
      <c r="A133" s="63" t="s">
        <v>225</v>
      </c>
      <c r="B133" s="63" t="s">
        <v>557</v>
      </c>
      <c r="C133" s="63" t="s">
        <v>382</v>
      </c>
      <c r="D133" s="63">
        <v>1300</v>
      </c>
      <c r="E133" s="63">
        <v>1300</v>
      </c>
      <c r="F133" s="63">
        <v>1300</v>
      </c>
      <c r="G133" s="63">
        <v>1300</v>
      </c>
      <c r="H133" s="64">
        <f>SUM('PACC - SNCC.F.053'!$D133:$G133)</f>
        <v>5200</v>
      </c>
      <c r="I133" s="65">
        <v>14</v>
      </c>
      <c r="J133" s="65">
        <f t="shared" si="3"/>
        <v>72800</v>
      </c>
      <c r="K133" s="65">
        <f t="shared" si="4"/>
        <v>85800</v>
      </c>
      <c r="L133" s="63" t="s">
        <v>17</v>
      </c>
      <c r="M133" s="63" t="s">
        <v>1207</v>
      </c>
      <c r="N133" s="65"/>
      <c r="O133" s="63"/>
      <c r="T133" s="67" t="s">
        <v>148</v>
      </c>
    </row>
    <row r="134" spans="1:20" s="66" customFormat="1" x14ac:dyDescent="0.4">
      <c r="A134" s="63" t="s">
        <v>225</v>
      </c>
      <c r="B134" s="63" t="s">
        <v>558</v>
      </c>
      <c r="C134" s="63" t="s">
        <v>530</v>
      </c>
      <c r="D134" s="63">
        <v>130</v>
      </c>
      <c r="E134" s="63">
        <v>130</v>
      </c>
      <c r="F134" s="63">
        <v>130</v>
      </c>
      <c r="G134" s="63">
        <v>130</v>
      </c>
      <c r="H134" s="64">
        <f>SUM('PACC - SNCC.F.053'!$D134:$G134)</f>
        <v>520</v>
      </c>
      <c r="I134" s="65">
        <v>25</v>
      </c>
      <c r="J134" s="65">
        <f t="shared" si="3"/>
        <v>13000</v>
      </c>
      <c r="K134" s="65">
        <f t="shared" si="4"/>
        <v>44200</v>
      </c>
      <c r="L134" s="63" t="s">
        <v>17</v>
      </c>
      <c r="M134" s="63" t="s">
        <v>1207</v>
      </c>
      <c r="N134" s="65"/>
      <c r="O134" s="63"/>
      <c r="T134" s="67" t="s">
        <v>149</v>
      </c>
    </row>
    <row r="135" spans="1:20" s="66" customFormat="1" x14ac:dyDescent="0.4">
      <c r="A135" s="63" t="s">
        <v>225</v>
      </c>
      <c r="B135" s="63" t="s">
        <v>559</v>
      </c>
      <c r="C135" s="63" t="s">
        <v>530</v>
      </c>
      <c r="D135" s="63">
        <v>260</v>
      </c>
      <c r="E135" s="63">
        <v>260</v>
      </c>
      <c r="F135" s="63">
        <v>260</v>
      </c>
      <c r="G135" s="63">
        <v>260</v>
      </c>
      <c r="H135" s="64">
        <f>SUM('PACC - SNCC.F.053'!$D135:$G135)</f>
        <v>1040</v>
      </c>
      <c r="I135" s="65">
        <v>30</v>
      </c>
      <c r="J135" s="65">
        <f t="shared" si="3"/>
        <v>31200</v>
      </c>
      <c r="K135" s="65">
        <f t="shared" si="4"/>
        <v>46800</v>
      </c>
      <c r="L135" s="63" t="s">
        <v>17</v>
      </c>
      <c r="M135" s="63" t="s">
        <v>1207</v>
      </c>
      <c r="N135" s="65"/>
      <c r="O135" s="63"/>
      <c r="T135" s="67" t="s">
        <v>150</v>
      </c>
    </row>
    <row r="136" spans="1:20" s="66" customFormat="1" x14ac:dyDescent="0.4">
      <c r="A136" s="63" t="s">
        <v>225</v>
      </c>
      <c r="B136" s="63" t="s">
        <v>560</v>
      </c>
      <c r="C136" s="63" t="s">
        <v>564</v>
      </c>
      <c r="D136" s="63">
        <v>3</v>
      </c>
      <c r="E136" s="63">
        <v>3</v>
      </c>
      <c r="F136" s="63">
        <v>3</v>
      </c>
      <c r="G136" s="63">
        <v>3</v>
      </c>
      <c r="H136" s="64">
        <f>SUM('PACC - SNCC.F.053'!$D136:$G136)</f>
        <v>12</v>
      </c>
      <c r="I136" s="65">
        <v>1300</v>
      </c>
      <c r="J136" s="65">
        <f t="shared" si="3"/>
        <v>15600</v>
      </c>
      <c r="K136" s="65">
        <f t="shared" si="4"/>
        <v>618800</v>
      </c>
      <c r="L136" s="63" t="s">
        <v>17</v>
      </c>
      <c r="M136" s="63" t="s">
        <v>1207</v>
      </c>
      <c r="N136" s="65"/>
      <c r="O136" s="63"/>
      <c r="T136" s="67" t="s">
        <v>151</v>
      </c>
    </row>
    <row r="137" spans="1:20" s="66" customFormat="1" x14ac:dyDescent="0.4">
      <c r="A137" s="63" t="s">
        <v>225</v>
      </c>
      <c r="B137" s="63" t="s">
        <v>561</v>
      </c>
      <c r="C137" s="63" t="s">
        <v>530</v>
      </c>
      <c r="D137" s="63">
        <v>2600</v>
      </c>
      <c r="E137" s="63">
        <v>2600</v>
      </c>
      <c r="F137" s="63">
        <v>2600</v>
      </c>
      <c r="G137" s="63">
        <v>2600</v>
      </c>
      <c r="H137" s="64">
        <f>SUM('PACC - SNCC.F.053'!$D137:$G137)</f>
        <v>10400</v>
      </c>
      <c r="I137" s="65">
        <v>58</v>
      </c>
      <c r="J137" s="65">
        <f t="shared" si="3"/>
        <v>603200</v>
      </c>
      <c r="K137" s="65">
        <f t="shared" si="4"/>
        <v>673920</v>
      </c>
      <c r="L137" s="63" t="s">
        <v>17</v>
      </c>
      <c r="M137" s="63" t="s">
        <v>1207</v>
      </c>
      <c r="N137" s="65"/>
      <c r="O137" s="63"/>
      <c r="T137" s="67" t="s">
        <v>152</v>
      </c>
    </row>
    <row r="138" spans="1:20" s="66" customFormat="1" x14ac:dyDescent="0.4">
      <c r="A138" s="63" t="s">
        <v>225</v>
      </c>
      <c r="B138" s="63" t="s">
        <v>562</v>
      </c>
      <c r="C138" s="63" t="s">
        <v>530</v>
      </c>
      <c r="D138" s="63">
        <v>1040</v>
      </c>
      <c r="E138" s="63">
        <v>1040</v>
      </c>
      <c r="F138" s="63">
        <v>1040</v>
      </c>
      <c r="G138" s="63">
        <v>1040</v>
      </c>
      <c r="H138" s="64">
        <f>SUM('PACC - SNCC.F.053'!$D138:$G138)</f>
        <v>4160</v>
      </c>
      <c r="I138" s="65">
        <v>17</v>
      </c>
      <c r="J138" s="65">
        <f t="shared" si="3"/>
        <v>70720</v>
      </c>
      <c r="K138" s="65">
        <f t="shared" si="4"/>
        <v>92560</v>
      </c>
      <c r="L138" s="63" t="s">
        <v>17</v>
      </c>
      <c r="M138" s="63" t="s">
        <v>1207</v>
      </c>
      <c r="N138" s="65"/>
      <c r="O138" s="63"/>
      <c r="T138" s="67" t="s">
        <v>153</v>
      </c>
    </row>
    <row r="139" spans="1:20" s="66" customFormat="1" x14ac:dyDescent="0.4">
      <c r="A139" s="63" t="s">
        <v>225</v>
      </c>
      <c r="B139" s="63" t="s">
        <v>563</v>
      </c>
      <c r="C139" s="63" t="s">
        <v>530</v>
      </c>
      <c r="D139" s="63">
        <v>195</v>
      </c>
      <c r="E139" s="63">
        <v>195</v>
      </c>
      <c r="F139" s="63">
        <v>195</v>
      </c>
      <c r="G139" s="63">
        <v>195</v>
      </c>
      <c r="H139" s="64">
        <f>SUM('PACC - SNCC.F.053'!$D139:$G139)</f>
        <v>780</v>
      </c>
      <c r="I139" s="65">
        <v>28</v>
      </c>
      <c r="J139" s="65">
        <f t="shared" ref="J139:J202" si="5">+H139*I139</f>
        <v>21840</v>
      </c>
      <c r="K139" s="65">
        <f t="shared" si="4"/>
        <v>221172</v>
      </c>
      <c r="L139" s="63" t="s">
        <v>17</v>
      </c>
      <c r="M139" s="63" t="s">
        <v>1207</v>
      </c>
      <c r="N139" s="65"/>
      <c r="O139" s="63"/>
      <c r="T139" s="67" t="s">
        <v>154</v>
      </c>
    </row>
    <row r="140" spans="1:20" s="66" customFormat="1" x14ac:dyDescent="0.4">
      <c r="A140" s="63" t="s">
        <v>162</v>
      </c>
      <c r="B140" s="70" t="s">
        <v>565</v>
      </c>
      <c r="C140" s="63" t="s">
        <v>1190</v>
      </c>
      <c r="D140" s="63">
        <v>3</v>
      </c>
      <c r="E140" s="63">
        <v>3</v>
      </c>
      <c r="F140" s="63">
        <v>3</v>
      </c>
      <c r="G140" s="63">
        <v>3</v>
      </c>
      <c r="H140" s="64">
        <f>SUM('PACC - SNCC.F.053'!$D140:$G140)</f>
        <v>12</v>
      </c>
      <c r="I140" s="65">
        <v>16611</v>
      </c>
      <c r="J140" s="65">
        <f t="shared" si="5"/>
        <v>199332</v>
      </c>
      <c r="K140" s="65">
        <f t="shared" si="4"/>
        <v>441750</v>
      </c>
      <c r="L140" s="63" t="s">
        <v>18</v>
      </c>
      <c r="M140" s="63" t="s">
        <v>1207</v>
      </c>
      <c r="N140" s="65"/>
      <c r="O140" s="63"/>
      <c r="T140" s="67" t="s">
        <v>155</v>
      </c>
    </row>
    <row r="141" spans="1:20" s="66" customFormat="1" x14ac:dyDescent="0.4">
      <c r="A141" s="63" t="s">
        <v>162</v>
      </c>
      <c r="B141" s="70" t="s">
        <v>566</v>
      </c>
      <c r="C141" s="63" t="s">
        <v>448</v>
      </c>
      <c r="D141" s="63">
        <v>3</v>
      </c>
      <c r="E141" s="63">
        <v>3</v>
      </c>
      <c r="F141" s="63">
        <v>3</v>
      </c>
      <c r="G141" s="63">
        <v>3</v>
      </c>
      <c r="H141" s="64">
        <f>SUM('PACC - SNCC.F.053'!$D141:$G141)</f>
        <v>12</v>
      </c>
      <c r="I141" s="65">
        <v>20201.5</v>
      </c>
      <c r="J141" s="65">
        <f t="shared" si="5"/>
        <v>242418</v>
      </c>
      <c r="K141" s="65">
        <f t="shared" si="4"/>
        <v>296237.64</v>
      </c>
      <c r="L141" s="63" t="s">
        <v>18</v>
      </c>
      <c r="M141" s="63" t="s">
        <v>1207</v>
      </c>
      <c r="N141" s="65"/>
      <c r="O141" s="63"/>
      <c r="T141" s="67" t="s">
        <v>156</v>
      </c>
    </row>
    <row r="142" spans="1:20" s="66" customFormat="1" x14ac:dyDescent="0.4">
      <c r="A142" s="63" t="s">
        <v>162</v>
      </c>
      <c r="B142" s="70" t="s">
        <v>567</v>
      </c>
      <c r="C142" s="63" t="s">
        <v>448</v>
      </c>
      <c r="D142" s="63">
        <v>3</v>
      </c>
      <c r="E142" s="63">
        <v>3</v>
      </c>
      <c r="F142" s="63">
        <v>3</v>
      </c>
      <c r="G142" s="63">
        <v>3</v>
      </c>
      <c r="H142" s="64">
        <f>SUM('PACC - SNCC.F.053'!$D142:$G142)</f>
        <v>12</v>
      </c>
      <c r="I142" s="65">
        <v>4484.97</v>
      </c>
      <c r="J142" s="65">
        <f t="shared" si="5"/>
        <v>53819.64</v>
      </c>
      <c r="K142" s="65">
        <f t="shared" si="4"/>
        <v>293819.64</v>
      </c>
      <c r="L142" s="63" t="s">
        <v>18</v>
      </c>
      <c r="M142" s="63" t="s">
        <v>1207</v>
      </c>
      <c r="N142" s="65"/>
      <c r="O142" s="63"/>
      <c r="T142" s="67" t="s">
        <v>157</v>
      </c>
    </row>
    <row r="143" spans="1:20" s="66" customFormat="1" x14ac:dyDescent="0.4">
      <c r="A143" s="63" t="s">
        <v>161</v>
      </c>
      <c r="B143" s="70" t="s">
        <v>568</v>
      </c>
      <c r="C143" s="63" t="s">
        <v>448</v>
      </c>
      <c r="D143" s="63">
        <v>300</v>
      </c>
      <c r="E143" s="63">
        <v>300</v>
      </c>
      <c r="F143" s="63">
        <v>300</v>
      </c>
      <c r="G143" s="63">
        <v>300</v>
      </c>
      <c r="H143" s="64">
        <f>SUM('PACC - SNCC.F.053'!$D143:$G143)</f>
        <v>1200</v>
      </c>
      <c r="I143" s="65">
        <v>200</v>
      </c>
      <c r="J143" s="65">
        <f t="shared" si="5"/>
        <v>240000</v>
      </c>
      <c r="K143" s="65">
        <f t="shared" si="4"/>
        <v>300360</v>
      </c>
      <c r="L143" s="63" t="s">
        <v>18</v>
      </c>
      <c r="M143" s="63" t="s">
        <v>1207</v>
      </c>
      <c r="N143" s="65"/>
      <c r="O143" s="63"/>
      <c r="T143" s="67" t="s">
        <v>158</v>
      </c>
    </row>
    <row r="144" spans="1:20" s="66" customFormat="1" x14ac:dyDescent="0.4">
      <c r="A144" s="63" t="s">
        <v>162</v>
      </c>
      <c r="B144" s="70" t="s">
        <v>569</v>
      </c>
      <c r="C144" s="63" t="s">
        <v>448</v>
      </c>
      <c r="D144" s="63">
        <v>15</v>
      </c>
      <c r="E144" s="63">
        <v>15</v>
      </c>
      <c r="F144" s="63">
        <v>15</v>
      </c>
      <c r="G144" s="63">
        <v>15</v>
      </c>
      <c r="H144" s="64">
        <f>SUM('PACC - SNCC.F.053'!$D144:$G144)</f>
        <v>60</v>
      </c>
      <c r="I144" s="65">
        <v>1006</v>
      </c>
      <c r="J144" s="65">
        <f t="shared" si="5"/>
        <v>60360</v>
      </c>
      <c r="K144" s="65">
        <f t="shared" si="4"/>
        <v>756360</v>
      </c>
      <c r="L144" s="63" t="s">
        <v>18</v>
      </c>
      <c r="M144" s="63" t="s">
        <v>1207</v>
      </c>
      <c r="N144" s="65"/>
      <c r="O144" s="63"/>
      <c r="T144" s="67" t="s">
        <v>159</v>
      </c>
    </row>
    <row r="145" spans="1:20" s="66" customFormat="1" x14ac:dyDescent="0.4">
      <c r="A145" s="63" t="s">
        <v>162</v>
      </c>
      <c r="B145" s="70" t="s">
        <v>570</v>
      </c>
      <c r="C145" s="63" t="s">
        <v>448</v>
      </c>
      <c r="D145" s="63">
        <v>6</v>
      </c>
      <c r="E145" s="63">
        <v>6</v>
      </c>
      <c r="F145" s="63">
        <v>6</v>
      </c>
      <c r="G145" s="63">
        <v>6</v>
      </c>
      <c r="H145" s="64">
        <f>SUM('PACC - SNCC.F.053'!$D145:$G145)</f>
        <v>24</v>
      </c>
      <c r="I145" s="65">
        <v>29000</v>
      </c>
      <c r="J145" s="65">
        <f t="shared" si="5"/>
        <v>696000</v>
      </c>
      <c r="K145" s="65">
        <f t="shared" si="4"/>
        <v>741788.4</v>
      </c>
      <c r="L145" s="63" t="s">
        <v>18</v>
      </c>
      <c r="M145" s="63" t="s">
        <v>1207</v>
      </c>
      <c r="N145" s="65"/>
      <c r="O145" s="63"/>
      <c r="T145" s="67" t="s">
        <v>160</v>
      </c>
    </row>
    <row r="146" spans="1:20" s="66" customFormat="1" x14ac:dyDescent="0.4">
      <c r="A146" s="63" t="s">
        <v>162</v>
      </c>
      <c r="B146" s="70" t="s">
        <v>571</v>
      </c>
      <c r="C146" s="63" t="s">
        <v>448</v>
      </c>
      <c r="D146" s="63">
        <v>3</v>
      </c>
      <c r="E146" s="63">
        <v>3</v>
      </c>
      <c r="F146" s="63">
        <v>3</v>
      </c>
      <c r="G146" s="63">
        <v>3</v>
      </c>
      <c r="H146" s="64">
        <f>SUM('PACC - SNCC.F.053'!$D146:$G146)</f>
        <v>12</v>
      </c>
      <c r="I146" s="65">
        <v>3815.7</v>
      </c>
      <c r="J146" s="65">
        <f t="shared" si="5"/>
        <v>45788.399999999994</v>
      </c>
      <c r="K146" s="65">
        <f t="shared" ref="K146:K209" si="6">SUM(J146:J147)</f>
        <v>53564.399999999994</v>
      </c>
      <c r="L146" s="63" t="s">
        <v>18</v>
      </c>
      <c r="M146" s="63" t="s">
        <v>1207</v>
      </c>
      <c r="N146" s="65"/>
      <c r="O146" s="63"/>
      <c r="T146" s="67" t="s">
        <v>161</v>
      </c>
    </row>
    <row r="147" spans="1:20" s="66" customFormat="1" x14ac:dyDescent="0.4">
      <c r="A147" s="63" t="s">
        <v>161</v>
      </c>
      <c r="B147" s="70" t="s">
        <v>572</v>
      </c>
      <c r="C147" s="63" t="s">
        <v>382</v>
      </c>
      <c r="D147" s="63">
        <v>12</v>
      </c>
      <c r="E147" s="63">
        <v>12</v>
      </c>
      <c r="F147" s="63">
        <v>12</v>
      </c>
      <c r="G147" s="63">
        <v>12</v>
      </c>
      <c r="H147" s="64">
        <f>SUM('PACC - SNCC.F.053'!$D147:$G147)</f>
        <v>48</v>
      </c>
      <c r="I147" s="65">
        <v>162</v>
      </c>
      <c r="J147" s="65">
        <f t="shared" si="5"/>
        <v>7776</v>
      </c>
      <c r="K147" s="65">
        <f t="shared" si="6"/>
        <v>58477.200000000004</v>
      </c>
      <c r="L147" s="63" t="s">
        <v>18</v>
      </c>
      <c r="M147" s="63" t="s">
        <v>1207</v>
      </c>
      <c r="N147" s="65"/>
      <c r="O147" s="63"/>
      <c r="T147" s="67" t="s">
        <v>162</v>
      </c>
    </row>
    <row r="148" spans="1:20" s="66" customFormat="1" x14ac:dyDescent="0.4">
      <c r="A148" s="63" t="s">
        <v>162</v>
      </c>
      <c r="B148" s="70" t="s">
        <v>573</v>
      </c>
      <c r="C148" s="63" t="s">
        <v>448</v>
      </c>
      <c r="D148" s="63">
        <v>3</v>
      </c>
      <c r="E148" s="63">
        <v>3</v>
      </c>
      <c r="F148" s="63">
        <v>3</v>
      </c>
      <c r="G148" s="63">
        <v>3</v>
      </c>
      <c r="H148" s="64">
        <f>SUM('PACC - SNCC.F.053'!$D148:$G148)</f>
        <v>12</v>
      </c>
      <c r="I148" s="65">
        <v>4225.1000000000004</v>
      </c>
      <c r="J148" s="65">
        <f t="shared" si="5"/>
        <v>50701.200000000004</v>
      </c>
      <c r="K148" s="65">
        <f t="shared" si="6"/>
        <v>82234.2</v>
      </c>
      <c r="L148" s="63" t="s">
        <v>18</v>
      </c>
      <c r="M148" s="63" t="s">
        <v>1207</v>
      </c>
      <c r="N148" s="65"/>
      <c r="O148" s="63"/>
      <c r="T148" s="67" t="s">
        <v>163</v>
      </c>
    </row>
    <row r="149" spans="1:20" s="66" customFormat="1" x14ac:dyDescent="0.4">
      <c r="A149" s="63" t="s">
        <v>162</v>
      </c>
      <c r="B149" s="70" t="s">
        <v>574</v>
      </c>
      <c r="C149" s="63" t="s">
        <v>448</v>
      </c>
      <c r="D149" s="63">
        <v>15</v>
      </c>
      <c r="E149" s="63">
        <v>15</v>
      </c>
      <c r="F149" s="63">
        <v>15</v>
      </c>
      <c r="G149" s="63">
        <v>15</v>
      </c>
      <c r="H149" s="64">
        <f>SUM('PACC - SNCC.F.053'!$D149:$G149)</f>
        <v>60</v>
      </c>
      <c r="I149" s="65">
        <v>525.54999999999995</v>
      </c>
      <c r="J149" s="65">
        <f t="shared" si="5"/>
        <v>31532.999999999996</v>
      </c>
      <c r="K149" s="65">
        <f t="shared" si="6"/>
        <v>87333</v>
      </c>
      <c r="L149" s="63" t="s">
        <v>18</v>
      </c>
      <c r="M149" s="63" t="s">
        <v>1207</v>
      </c>
      <c r="N149" s="65"/>
      <c r="O149" s="63"/>
      <c r="T149" s="67" t="s">
        <v>164</v>
      </c>
    </row>
    <row r="150" spans="1:20" s="66" customFormat="1" x14ac:dyDescent="0.4">
      <c r="A150" s="63" t="s">
        <v>161</v>
      </c>
      <c r="B150" s="70" t="s">
        <v>575</v>
      </c>
      <c r="C150" s="63" t="s">
        <v>382</v>
      </c>
      <c r="D150" s="63">
        <v>18</v>
      </c>
      <c r="E150" s="63">
        <v>18</v>
      </c>
      <c r="F150" s="63">
        <v>18</v>
      </c>
      <c r="G150" s="63">
        <v>18</v>
      </c>
      <c r="H150" s="64">
        <f>SUM('PACC - SNCC.F.053'!$D150:$G150)</f>
        <v>72</v>
      </c>
      <c r="I150" s="65">
        <v>775</v>
      </c>
      <c r="J150" s="65">
        <f t="shared" si="5"/>
        <v>55800</v>
      </c>
      <c r="K150" s="65">
        <f t="shared" si="6"/>
        <v>202248</v>
      </c>
      <c r="L150" s="63" t="s">
        <v>18</v>
      </c>
      <c r="M150" s="63" t="s">
        <v>1207</v>
      </c>
      <c r="N150" s="65"/>
      <c r="O150" s="63"/>
      <c r="T150" s="67" t="s">
        <v>165</v>
      </c>
    </row>
    <row r="151" spans="1:20" s="66" customFormat="1" x14ac:dyDescent="0.4">
      <c r="A151" s="63" t="s">
        <v>161</v>
      </c>
      <c r="B151" s="70" t="s">
        <v>576</v>
      </c>
      <c r="C151" s="63" t="s">
        <v>1190</v>
      </c>
      <c r="D151" s="63">
        <v>18</v>
      </c>
      <c r="E151" s="63">
        <v>18</v>
      </c>
      <c r="F151" s="63">
        <v>18</v>
      </c>
      <c r="G151" s="63">
        <v>18</v>
      </c>
      <c r="H151" s="64">
        <f>SUM('PACC - SNCC.F.053'!$D151:$G151)</f>
        <v>72</v>
      </c>
      <c r="I151" s="65">
        <v>2034</v>
      </c>
      <c r="J151" s="65">
        <f t="shared" si="5"/>
        <v>146448</v>
      </c>
      <c r="K151" s="65">
        <f t="shared" si="6"/>
        <v>260352</v>
      </c>
      <c r="L151" s="63" t="s">
        <v>18</v>
      </c>
      <c r="M151" s="63" t="s">
        <v>1207</v>
      </c>
      <c r="N151" s="65"/>
      <c r="O151" s="63"/>
      <c r="T151" s="67" t="s">
        <v>166</v>
      </c>
    </row>
    <row r="152" spans="1:20" s="66" customFormat="1" x14ac:dyDescent="0.4">
      <c r="A152" s="63" t="s">
        <v>162</v>
      </c>
      <c r="B152" s="70" t="s">
        <v>577</v>
      </c>
      <c r="C152" s="63" t="s">
        <v>1200</v>
      </c>
      <c r="D152" s="63">
        <v>18</v>
      </c>
      <c r="E152" s="63">
        <v>18</v>
      </c>
      <c r="F152" s="63">
        <v>18</v>
      </c>
      <c r="G152" s="63">
        <v>18</v>
      </c>
      <c r="H152" s="64">
        <f>SUM('PACC - SNCC.F.053'!$D152:$G152)</f>
        <v>72</v>
      </c>
      <c r="I152" s="65">
        <v>1582</v>
      </c>
      <c r="J152" s="65">
        <f t="shared" si="5"/>
        <v>113904</v>
      </c>
      <c r="K152" s="65">
        <f t="shared" si="6"/>
        <v>214224</v>
      </c>
      <c r="L152" s="63" t="s">
        <v>18</v>
      </c>
      <c r="M152" s="63" t="s">
        <v>1207</v>
      </c>
      <c r="N152" s="65"/>
      <c r="O152" s="63"/>
      <c r="T152" s="67" t="s">
        <v>167</v>
      </c>
    </row>
    <row r="153" spans="1:20" s="66" customFormat="1" x14ac:dyDescent="0.4">
      <c r="A153" s="63" t="s">
        <v>162</v>
      </c>
      <c r="B153" s="70" t="s">
        <v>578</v>
      </c>
      <c r="C153" s="63" t="s">
        <v>448</v>
      </c>
      <c r="D153" s="63">
        <v>120</v>
      </c>
      <c r="E153" s="63">
        <v>120</v>
      </c>
      <c r="F153" s="63">
        <v>120</v>
      </c>
      <c r="G153" s="63">
        <v>120</v>
      </c>
      <c r="H153" s="64">
        <f>SUM('PACC - SNCC.F.053'!$D153:$G153)</f>
        <v>480</v>
      </c>
      <c r="I153" s="65">
        <v>209</v>
      </c>
      <c r="J153" s="65">
        <f t="shared" si="5"/>
        <v>100320</v>
      </c>
      <c r="K153" s="65">
        <f t="shared" si="6"/>
        <v>368352</v>
      </c>
      <c r="L153" s="63" t="s">
        <v>18</v>
      </c>
      <c r="M153" s="63" t="s">
        <v>1207</v>
      </c>
      <c r="N153" s="65"/>
      <c r="O153" s="63"/>
      <c r="T153" s="67" t="s">
        <v>168</v>
      </c>
    </row>
    <row r="154" spans="1:20" s="66" customFormat="1" x14ac:dyDescent="0.4">
      <c r="A154" s="63" t="s">
        <v>248</v>
      </c>
      <c r="B154" s="70" t="s">
        <v>579</v>
      </c>
      <c r="C154" s="63" t="s">
        <v>382</v>
      </c>
      <c r="D154" s="63">
        <v>2400</v>
      </c>
      <c r="E154" s="63">
        <v>2400</v>
      </c>
      <c r="F154" s="63">
        <v>2400</v>
      </c>
      <c r="G154" s="63">
        <v>2400</v>
      </c>
      <c r="H154" s="64">
        <f>SUM('PACC - SNCC.F.053'!$D154:$G154)</f>
        <v>9600</v>
      </c>
      <c r="I154" s="65">
        <v>27.92</v>
      </c>
      <c r="J154" s="65">
        <f t="shared" si="5"/>
        <v>268032</v>
      </c>
      <c r="K154" s="65">
        <f t="shared" si="6"/>
        <v>958032</v>
      </c>
      <c r="L154" s="63" t="s">
        <v>20</v>
      </c>
      <c r="M154" s="63" t="s">
        <v>1208</v>
      </c>
      <c r="N154" s="65"/>
      <c r="O154" s="63"/>
      <c r="T154" s="67" t="s">
        <v>169</v>
      </c>
    </row>
    <row r="155" spans="1:20" s="66" customFormat="1" x14ac:dyDescent="0.4">
      <c r="A155" s="63" t="s">
        <v>248</v>
      </c>
      <c r="B155" s="70" t="s">
        <v>580</v>
      </c>
      <c r="C155" s="63" t="s">
        <v>382</v>
      </c>
      <c r="D155" s="63">
        <v>3450</v>
      </c>
      <c r="E155" s="63">
        <v>3450</v>
      </c>
      <c r="F155" s="63">
        <v>3450</v>
      </c>
      <c r="G155" s="63">
        <v>3450</v>
      </c>
      <c r="H155" s="64">
        <f>SUM('PACC - SNCC.F.053'!$D155:$G155)</f>
        <v>13800</v>
      </c>
      <c r="I155" s="65">
        <v>50</v>
      </c>
      <c r="J155" s="65">
        <f t="shared" si="5"/>
        <v>690000</v>
      </c>
      <c r="K155" s="65">
        <f t="shared" si="6"/>
        <v>750000</v>
      </c>
      <c r="L155" s="63" t="s">
        <v>20</v>
      </c>
      <c r="M155" s="63" t="s">
        <v>1208</v>
      </c>
      <c r="N155" s="65"/>
      <c r="O155" s="63"/>
      <c r="T155" s="67" t="s">
        <v>170</v>
      </c>
    </row>
    <row r="156" spans="1:20" s="66" customFormat="1" x14ac:dyDescent="0.4">
      <c r="A156" s="63" t="s">
        <v>248</v>
      </c>
      <c r="B156" s="70" t="s">
        <v>581</v>
      </c>
      <c r="C156" s="63" t="s">
        <v>1190</v>
      </c>
      <c r="D156" s="63">
        <v>300</v>
      </c>
      <c r="E156" s="63">
        <v>300</v>
      </c>
      <c r="F156" s="63">
        <v>300</v>
      </c>
      <c r="G156" s="63">
        <v>300</v>
      </c>
      <c r="H156" s="64">
        <f>SUM('PACC - SNCC.F.053'!$D156:$G156)</f>
        <v>1200</v>
      </c>
      <c r="I156" s="65">
        <v>50</v>
      </c>
      <c r="J156" s="65">
        <f t="shared" si="5"/>
        <v>60000</v>
      </c>
      <c r="K156" s="65">
        <f t="shared" si="6"/>
        <v>102816</v>
      </c>
      <c r="L156" s="63" t="s">
        <v>20</v>
      </c>
      <c r="M156" s="63" t="s">
        <v>1208</v>
      </c>
      <c r="N156" s="65"/>
      <c r="O156" s="63"/>
      <c r="T156" s="67" t="s">
        <v>171</v>
      </c>
    </row>
    <row r="157" spans="1:20" s="66" customFormat="1" x14ac:dyDescent="0.4">
      <c r="A157" s="63" t="s">
        <v>248</v>
      </c>
      <c r="B157" s="70" t="s">
        <v>582</v>
      </c>
      <c r="C157" s="63" t="s">
        <v>382</v>
      </c>
      <c r="D157" s="63">
        <v>1200</v>
      </c>
      <c r="E157" s="63">
        <v>1200</v>
      </c>
      <c r="F157" s="63">
        <v>1200</v>
      </c>
      <c r="G157" s="63">
        <v>1200</v>
      </c>
      <c r="H157" s="64">
        <f>SUM('PACC - SNCC.F.053'!$D157:$G157)</f>
        <v>4800</v>
      </c>
      <c r="I157" s="65">
        <v>8.92</v>
      </c>
      <c r="J157" s="65">
        <f t="shared" si="5"/>
        <v>42816</v>
      </c>
      <c r="K157" s="65">
        <f t="shared" si="6"/>
        <v>197256</v>
      </c>
      <c r="L157" s="63" t="s">
        <v>20</v>
      </c>
      <c r="M157" s="63" t="s">
        <v>1208</v>
      </c>
      <c r="N157" s="65"/>
      <c r="O157" s="63"/>
      <c r="T157" s="67" t="s">
        <v>172</v>
      </c>
    </row>
    <row r="158" spans="1:20" s="66" customFormat="1" x14ac:dyDescent="0.4">
      <c r="A158" s="63" t="s">
        <v>248</v>
      </c>
      <c r="B158" s="70" t="s">
        <v>583</v>
      </c>
      <c r="C158" s="63" t="s">
        <v>382</v>
      </c>
      <c r="D158" s="63">
        <v>600</v>
      </c>
      <c r="E158" s="63">
        <v>600</v>
      </c>
      <c r="F158" s="63">
        <v>600</v>
      </c>
      <c r="G158" s="63">
        <v>600</v>
      </c>
      <c r="H158" s="64">
        <f>SUM('PACC - SNCC.F.053'!$D158:$G158)</f>
        <v>2400</v>
      </c>
      <c r="I158" s="65">
        <v>64.349999999999994</v>
      </c>
      <c r="J158" s="65">
        <f t="shared" si="5"/>
        <v>154440</v>
      </c>
      <c r="K158" s="65">
        <f t="shared" si="6"/>
        <v>451320</v>
      </c>
      <c r="L158" s="63" t="s">
        <v>20</v>
      </c>
      <c r="M158" s="63" t="s">
        <v>1208</v>
      </c>
      <c r="N158" s="65"/>
      <c r="O158" s="63"/>
      <c r="T158" s="67" t="s">
        <v>173</v>
      </c>
    </row>
    <row r="159" spans="1:20" s="66" customFormat="1" x14ac:dyDescent="0.4">
      <c r="A159" s="63" t="s">
        <v>248</v>
      </c>
      <c r="B159" s="70" t="s">
        <v>584</v>
      </c>
      <c r="C159" s="63" t="s">
        <v>382</v>
      </c>
      <c r="D159" s="63">
        <v>6000</v>
      </c>
      <c r="E159" s="63">
        <v>6000</v>
      </c>
      <c r="F159" s="63">
        <v>6000</v>
      </c>
      <c r="G159" s="63">
        <v>6000</v>
      </c>
      <c r="H159" s="64">
        <f>SUM('PACC - SNCC.F.053'!$D159:$G159)</f>
        <v>24000</v>
      </c>
      <c r="I159" s="65">
        <v>12.37</v>
      </c>
      <c r="J159" s="65">
        <f t="shared" si="5"/>
        <v>296880</v>
      </c>
      <c r="K159" s="65">
        <f t="shared" si="6"/>
        <v>320880</v>
      </c>
      <c r="L159" s="63" t="s">
        <v>20</v>
      </c>
      <c r="M159" s="63" t="s">
        <v>1208</v>
      </c>
      <c r="N159" s="65"/>
      <c r="O159" s="63"/>
      <c r="T159" s="67" t="s">
        <v>174</v>
      </c>
    </row>
    <row r="160" spans="1:20" s="66" customFormat="1" x14ac:dyDescent="0.4">
      <c r="A160" s="63" t="s">
        <v>244</v>
      </c>
      <c r="B160" s="70" t="s">
        <v>585</v>
      </c>
      <c r="C160" s="63" t="s">
        <v>382</v>
      </c>
      <c r="D160" s="63">
        <v>300</v>
      </c>
      <c r="E160" s="63">
        <v>300</v>
      </c>
      <c r="F160" s="63">
        <v>300</v>
      </c>
      <c r="G160" s="63">
        <v>300</v>
      </c>
      <c r="H160" s="64">
        <f>SUM('PACC - SNCC.F.053'!$D160:$G160)</f>
        <v>1200</v>
      </c>
      <c r="I160" s="65">
        <v>20</v>
      </c>
      <c r="J160" s="65">
        <f t="shared" si="5"/>
        <v>24000</v>
      </c>
      <c r="K160" s="65">
        <f t="shared" si="6"/>
        <v>48000</v>
      </c>
      <c r="L160" s="63" t="s">
        <v>20</v>
      </c>
      <c r="M160" s="63" t="s">
        <v>1208</v>
      </c>
      <c r="N160" s="65"/>
      <c r="O160" s="63"/>
      <c r="T160" s="67" t="s">
        <v>175</v>
      </c>
    </row>
    <row r="161" spans="1:20" s="66" customFormat="1" x14ac:dyDescent="0.4">
      <c r="A161" s="63" t="s">
        <v>248</v>
      </c>
      <c r="B161" s="70" t="s">
        <v>586</v>
      </c>
      <c r="C161" s="63" t="s">
        <v>382</v>
      </c>
      <c r="D161" s="63">
        <v>300</v>
      </c>
      <c r="E161" s="63">
        <v>300</v>
      </c>
      <c r="F161" s="63">
        <v>300</v>
      </c>
      <c r="G161" s="63">
        <v>300</v>
      </c>
      <c r="H161" s="64">
        <f>SUM('PACC - SNCC.F.053'!$D161:$G161)</f>
        <v>1200</v>
      </c>
      <c r="I161" s="65">
        <v>20</v>
      </c>
      <c r="J161" s="65">
        <f t="shared" si="5"/>
        <v>24000</v>
      </c>
      <c r="K161" s="65">
        <f t="shared" si="6"/>
        <v>168000</v>
      </c>
      <c r="L161" s="63" t="s">
        <v>20</v>
      </c>
      <c r="M161" s="63" t="s">
        <v>1208</v>
      </c>
      <c r="N161" s="65"/>
      <c r="O161" s="63"/>
      <c r="T161" s="67" t="s">
        <v>176</v>
      </c>
    </row>
    <row r="162" spans="1:20" s="66" customFormat="1" x14ac:dyDescent="0.4">
      <c r="A162" s="63" t="s">
        <v>248</v>
      </c>
      <c r="B162" s="70" t="s">
        <v>587</v>
      </c>
      <c r="C162" s="63" t="s">
        <v>382</v>
      </c>
      <c r="D162" s="63">
        <v>1200</v>
      </c>
      <c r="E162" s="63">
        <v>1200</v>
      </c>
      <c r="F162" s="63">
        <v>1200</v>
      </c>
      <c r="G162" s="63">
        <v>1200</v>
      </c>
      <c r="H162" s="64">
        <f>SUM('PACC - SNCC.F.053'!$D162:$G162)</f>
        <v>4800</v>
      </c>
      <c r="I162" s="65">
        <v>30</v>
      </c>
      <c r="J162" s="65">
        <f t="shared" si="5"/>
        <v>144000</v>
      </c>
      <c r="K162" s="65">
        <f t="shared" si="6"/>
        <v>1944000</v>
      </c>
      <c r="L162" s="63" t="s">
        <v>20</v>
      </c>
      <c r="M162" s="63" t="s">
        <v>1208</v>
      </c>
      <c r="N162" s="65"/>
      <c r="O162" s="63"/>
      <c r="T162" s="67" t="s">
        <v>177</v>
      </c>
    </row>
    <row r="163" spans="1:20" s="66" customFormat="1" x14ac:dyDescent="0.4">
      <c r="A163" s="63" t="s">
        <v>248</v>
      </c>
      <c r="B163" s="70" t="s">
        <v>588</v>
      </c>
      <c r="C163" s="63" t="s">
        <v>1190</v>
      </c>
      <c r="D163" s="63">
        <v>1500</v>
      </c>
      <c r="E163" s="63">
        <v>1500</v>
      </c>
      <c r="F163" s="63">
        <v>1500</v>
      </c>
      <c r="G163" s="63">
        <v>1500</v>
      </c>
      <c r="H163" s="64">
        <f>SUM('PACC - SNCC.F.053'!$D163:$G163)</f>
        <v>6000</v>
      </c>
      <c r="I163" s="65">
        <v>300</v>
      </c>
      <c r="J163" s="65">
        <f t="shared" si="5"/>
        <v>1800000</v>
      </c>
      <c r="K163" s="65">
        <f t="shared" si="6"/>
        <v>1810800</v>
      </c>
      <c r="L163" s="63" t="s">
        <v>20</v>
      </c>
      <c r="M163" s="63" t="s">
        <v>1208</v>
      </c>
      <c r="N163" s="65"/>
      <c r="O163" s="63"/>
      <c r="T163" s="67" t="s">
        <v>178</v>
      </c>
    </row>
    <row r="164" spans="1:20" s="66" customFormat="1" x14ac:dyDescent="0.4">
      <c r="A164" s="63" t="s">
        <v>248</v>
      </c>
      <c r="B164" s="70" t="s">
        <v>589</v>
      </c>
      <c r="C164" s="63" t="s">
        <v>448</v>
      </c>
      <c r="D164" s="63">
        <v>6</v>
      </c>
      <c r="E164" s="63">
        <v>6</v>
      </c>
      <c r="F164" s="63">
        <v>6</v>
      </c>
      <c r="G164" s="63">
        <v>6</v>
      </c>
      <c r="H164" s="64">
        <f>SUM('PACC - SNCC.F.053'!$D164:$G164)</f>
        <v>24</v>
      </c>
      <c r="I164" s="65">
        <v>450</v>
      </c>
      <c r="J164" s="65">
        <f t="shared" si="5"/>
        <v>10800</v>
      </c>
      <c r="K164" s="65">
        <f t="shared" si="6"/>
        <v>103200</v>
      </c>
      <c r="L164" s="63" t="s">
        <v>20</v>
      </c>
      <c r="M164" s="63" t="s">
        <v>1208</v>
      </c>
      <c r="N164" s="65"/>
      <c r="O164" s="63"/>
      <c r="T164" s="67" t="s">
        <v>179</v>
      </c>
    </row>
    <row r="165" spans="1:20" s="66" customFormat="1" x14ac:dyDescent="0.4">
      <c r="A165" s="63" t="s">
        <v>248</v>
      </c>
      <c r="B165" s="70" t="s">
        <v>590</v>
      </c>
      <c r="C165" s="63" t="s">
        <v>382</v>
      </c>
      <c r="D165" s="63">
        <v>1500</v>
      </c>
      <c r="E165" s="63">
        <v>1500</v>
      </c>
      <c r="F165" s="63">
        <v>1500</v>
      </c>
      <c r="G165" s="63">
        <v>1500</v>
      </c>
      <c r="H165" s="64">
        <f>SUM('PACC - SNCC.F.053'!$D165:$G165)</f>
        <v>6000</v>
      </c>
      <c r="I165" s="65">
        <v>15.4</v>
      </c>
      <c r="J165" s="65">
        <f t="shared" si="5"/>
        <v>92400</v>
      </c>
      <c r="K165" s="65">
        <f t="shared" si="6"/>
        <v>635040</v>
      </c>
      <c r="L165" s="63" t="s">
        <v>20</v>
      </c>
      <c r="M165" s="63" t="s">
        <v>1208</v>
      </c>
      <c r="N165" s="65"/>
      <c r="O165" s="63"/>
      <c r="T165" s="67" t="s">
        <v>180</v>
      </c>
    </row>
    <row r="166" spans="1:20" s="66" customFormat="1" x14ac:dyDescent="0.4">
      <c r="A166" s="63" t="s">
        <v>241</v>
      </c>
      <c r="B166" s="70" t="s">
        <v>591</v>
      </c>
      <c r="C166" s="63" t="s">
        <v>382</v>
      </c>
      <c r="D166" s="63">
        <v>5100</v>
      </c>
      <c r="E166" s="63">
        <v>5100</v>
      </c>
      <c r="F166" s="63">
        <v>5100</v>
      </c>
      <c r="G166" s="63">
        <v>5100</v>
      </c>
      <c r="H166" s="64">
        <f>SUM('PACC - SNCC.F.053'!$D166:$G166)</f>
        <v>20400</v>
      </c>
      <c r="I166" s="65">
        <v>26.6</v>
      </c>
      <c r="J166" s="65">
        <f t="shared" si="5"/>
        <v>542640</v>
      </c>
      <c r="K166" s="65">
        <f t="shared" si="6"/>
        <v>732240</v>
      </c>
      <c r="L166" s="63" t="s">
        <v>20</v>
      </c>
      <c r="M166" s="63" t="s">
        <v>1208</v>
      </c>
      <c r="N166" s="65"/>
      <c r="O166" s="63"/>
      <c r="T166" s="67" t="s">
        <v>181</v>
      </c>
    </row>
    <row r="167" spans="1:20" s="66" customFormat="1" x14ac:dyDescent="0.4">
      <c r="A167" s="63" t="s">
        <v>244</v>
      </c>
      <c r="B167" s="70" t="s">
        <v>592</v>
      </c>
      <c r="C167" s="63" t="s">
        <v>382</v>
      </c>
      <c r="D167" s="63">
        <v>300</v>
      </c>
      <c r="E167" s="63">
        <v>300</v>
      </c>
      <c r="F167" s="63">
        <v>300</v>
      </c>
      <c r="G167" s="63">
        <v>300</v>
      </c>
      <c r="H167" s="64">
        <f>SUM('PACC - SNCC.F.053'!$D167:$G167)</f>
        <v>1200</v>
      </c>
      <c r="I167" s="65">
        <v>158</v>
      </c>
      <c r="J167" s="65">
        <f t="shared" si="5"/>
        <v>189600</v>
      </c>
      <c r="K167" s="65">
        <f t="shared" si="6"/>
        <v>3501600</v>
      </c>
      <c r="L167" s="63" t="s">
        <v>20</v>
      </c>
      <c r="M167" s="63" t="s">
        <v>1208</v>
      </c>
      <c r="N167" s="65"/>
      <c r="O167" s="63"/>
      <c r="T167" s="67" t="s">
        <v>182</v>
      </c>
    </row>
    <row r="168" spans="1:20" s="66" customFormat="1" x14ac:dyDescent="0.4">
      <c r="A168" s="63" t="s">
        <v>248</v>
      </c>
      <c r="B168" s="70" t="s">
        <v>593</v>
      </c>
      <c r="C168" s="63" t="s">
        <v>382</v>
      </c>
      <c r="D168" s="63">
        <v>12000</v>
      </c>
      <c r="E168" s="63">
        <v>12000</v>
      </c>
      <c r="F168" s="63">
        <v>12000</v>
      </c>
      <c r="G168" s="63">
        <v>12000</v>
      </c>
      <c r="H168" s="64">
        <f>SUM('PACC - SNCC.F.053'!$D168:$G168)</f>
        <v>48000</v>
      </c>
      <c r="I168" s="65">
        <v>69</v>
      </c>
      <c r="J168" s="65">
        <f t="shared" si="5"/>
        <v>3312000</v>
      </c>
      <c r="K168" s="65">
        <f t="shared" si="6"/>
        <v>3478320</v>
      </c>
      <c r="L168" s="63" t="s">
        <v>20</v>
      </c>
      <c r="M168" s="63" t="s">
        <v>1208</v>
      </c>
      <c r="N168" s="65"/>
      <c r="O168" s="63"/>
      <c r="T168" s="67" t="s">
        <v>183</v>
      </c>
    </row>
    <row r="169" spans="1:20" s="66" customFormat="1" x14ac:dyDescent="0.4">
      <c r="A169" s="63" t="s">
        <v>248</v>
      </c>
      <c r="B169" s="70" t="s">
        <v>594</v>
      </c>
      <c r="C169" s="63" t="s">
        <v>1190</v>
      </c>
      <c r="D169" s="63">
        <v>540</v>
      </c>
      <c r="E169" s="63">
        <v>540</v>
      </c>
      <c r="F169" s="63">
        <v>540</v>
      </c>
      <c r="G169" s="63">
        <v>540</v>
      </c>
      <c r="H169" s="64">
        <f>SUM('PACC - SNCC.F.053'!$D169:$G169)</f>
        <v>2160</v>
      </c>
      <c r="I169" s="65">
        <v>77</v>
      </c>
      <c r="J169" s="65">
        <f t="shared" si="5"/>
        <v>166320</v>
      </c>
      <c r="K169" s="65">
        <f t="shared" si="6"/>
        <v>481320</v>
      </c>
      <c r="L169" s="63" t="s">
        <v>20</v>
      </c>
      <c r="M169" s="63" t="s">
        <v>1208</v>
      </c>
      <c r="N169" s="65"/>
      <c r="O169" s="63"/>
      <c r="T169" s="67" t="s">
        <v>184</v>
      </c>
    </row>
    <row r="170" spans="1:20" s="66" customFormat="1" x14ac:dyDescent="0.4">
      <c r="A170" s="63" t="s">
        <v>952</v>
      </c>
      <c r="B170" s="70" t="s">
        <v>595</v>
      </c>
      <c r="C170" s="63" t="s">
        <v>1190</v>
      </c>
      <c r="D170" s="63">
        <v>1050</v>
      </c>
      <c r="E170" s="63">
        <v>1050</v>
      </c>
      <c r="F170" s="63">
        <v>1050</v>
      </c>
      <c r="G170" s="63">
        <v>1050</v>
      </c>
      <c r="H170" s="64">
        <f>SUM('PACC - SNCC.F.053'!$D170:$G170)</f>
        <v>4200</v>
      </c>
      <c r="I170" s="65">
        <v>75</v>
      </c>
      <c r="J170" s="65">
        <f t="shared" si="5"/>
        <v>315000</v>
      </c>
      <c r="K170" s="65">
        <f t="shared" si="6"/>
        <v>408600</v>
      </c>
      <c r="L170" s="63" t="s">
        <v>20</v>
      </c>
      <c r="M170" s="63" t="s">
        <v>1208</v>
      </c>
      <c r="N170" s="65"/>
      <c r="O170" s="63"/>
      <c r="T170" s="67" t="s">
        <v>185</v>
      </c>
    </row>
    <row r="171" spans="1:20" s="66" customFormat="1" x14ac:dyDescent="0.4">
      <c r="A171" s="63" t="s">
        <v>953</v>
      </c>
      <c r="B171" s="70" t="s">
        <v>596</v>
      </c>
      <c r="C171" s="63" t="s">
        <v>448</v>
      </c>
      <c r="D171" s="63">
        <v>18</v>
      </c>
      <c r="E171" s="63">
        <v>18</v>
      </c>
      <c r="F171" s="63">
        <v>18</v>
      </c>
      <c r="G171" s="63">
        <v>18</v>
      </c>
      <c r="H171" s="64">
        <f>SUM('PACC - SNCC.F.053'!$D171:$G171)</f>
        <v>72</v>
      </c>
      <c r="I171" s="65">
        <v>1300</v>
      </c>
      <c r="J171" s="65">
        <f t="shared" si="5"/>
        <v>93600</v>
      </c>
      <c r="K171" s="65">
        <f t="shared" si="6"/>
        <v>1533600</v>
      </c>
      <c r="L171" s="63" t="s">
        <v>20</v>
      </c>
      <c r="M171" s="63" t="s">
        <v>1208</v>
      </c>
      <c r="N171" s="65"/>
      <c r="O171" s="63"/>
      <c r="T171" s="67" t="s">
        <v>186</v>
      </c>
    </row>
    <row r="172" spans="1:20" s="66" customFormat="1" x14ac:dyDescent="0.4">
      <c r="A172" s="63" t="s">
        <v>954</v>
      </c>
      <c r="B172" s="70" t="s">
        <v>597</v>
      </c>
      <c r="C172" s="63" t="s">
        <v>1190</v>
      </c>
      <c r="D172" s="63">
        <v>36000</v>
      </c>
      <c r="E172" s="63">
        <v>36000</v>
      </c>
      <c r="F172" s="63">
        <v>36000</v>
      </c>
      <c r="G172" s="63">
        <v>36000</v>
      </c>
      <c r="H172" s="64">
        <f>SUM('PACC - SNCC.F.053'!$D172:$G172)</f>
        <v>144000</v>
      </c>
      <c r="I172" s="65">
        <v>10</v>
      </c>
      <c r="J172" s="65">
        <f t="shared" si="5"/>
        <v>1440000</v>
      </c>
      <c r="K172" s="65">
        <f t="shared" si="6"/>
        <v>2448000</v>
      </c>
      <c r="L172" s="63" t="s">
        <v>20</v>
      </c>
      <c r="M172" s="63" t="s">
        <v>1208</v>
      </c>
      <c r="N172" s="65"/>
      <c r="O172" s="63"/>
      <c r="T172" s="67" t="s">
        <v>187</v>
      </c>
    </row>
    <row r="173" spans="1:20" s="66" customFormat="1" x14ac:dyDescent="0.4">
      <c r="A173" s="63" t="s">
        <v>955</v>
      </c>
      <c r="B173" s="70" t="s">
        <v>598</v>
      </c>
      <c r="C173" s="63" t="s">
        <v>1190</v>
      </c>
      <c r="D173" s="63">
        <v>180</v>
      </c>
      <c r="E173" s="63">
        <v>180</v>
      </c>
      <c r="F173" s="63">
        <v>180</v>
      </c>
      <c r="G173" s="63">
        <v>180</v>
      </c>
      <c r="H173" s="64">
        <f>SUM('PACC - SNCC.F.053'!$D173:$G173)</f>
        <v>720</v>
      </c>
      <c r="I173" s="65">
        <v>1400</v>
      </c>
      <c r="J173" s="65">
        <f t="shared" si="5"/>
        <v>1008000</v>
      </c>
      <c r="K173" s="65">
        <f t="shared" si="6"/>
        <v>1368000</v>
      </c>
      <c r="L173" s="63" t="s">
        <v>20</v>
      </c>
      <c r="M173" s="63" t="s">
        <v>1208</v>
      </c>
      <c r="N173" s="65"/>
      <c r="O173" s="63"/>
      <c r="T173" s="67" t="s">
        <v>188</v>
      </c>
    </row>
    <row r="174" spans="1:20" s="66" customFormat="1" x14ac:dyDescent="0.4">
      <c r="A174" s="63" t="s">
        <v>956</v>
      </c>
      <c r="B174" s="70" t="s">
        <v>599</v>
      </c>
      <c r="C174" s="63" t="s">
        <v>382</v>
      </c>
      <c r="D174" s="63">
        <v>900</v>
      </c>
      <c r="E174" s="63">
        <v>900</v>
      </c>
      <c r="F174" s="63">
        <v>900</v>
      </c>
      <c r="G174" s="63">
        <v>900</v>
      </c>
      <c r="H174" s="64">
        <f>SUM('PACC - SNCC.F.053'!$D174:$G174)</f>
        <v>3600</v>
      </c>
      <c r="I174" s="65">
        <v>100</v>
      </c>
      <c r="J174" s="65">
        <f t="shared" si="5"/>
        <v>360000</v>
      </c>
      <c r="K174" s="65">
        <f t="shared" si="6"/>
        <v>720000</v>
      </c>
      <c r="L174" s="63" t="s">
        <v>20</v>
      </c>
      <c r="M174" s="63" t="s">
        <v>1208</v>
      </c>
      <c r="N174" s="65"/>
      <c r="O174" s="63"/>
      <c r="T174" s="67" t="s">
        <v>189</v>
      </c>
    </row>
    <row r="175" spans="1:20" s="66" customFormat="1" x14ac:dyDescent="0.4">
      <c r="A175" s="63" t="s">
        <v>957</v>
      </c>
      <c r="B175" s="70" t="s">
        <v>600</v>
      </c>
      <c r="C175" s="63" t="s">
        <v>1200</v>
      </c>
      <c r="D175" s="63">
        <v>240</v>
      </c>
      <c r="E175" s="63">
        <v>240</v>
      </c>
      <c r="F175" s="63">
        <v>240</v>
      </c>
      <c r="G175" s="63">
        <v>240</v>
      </c>
      <c r="H175" s="64">
        <f>SUM('PACC - SNCC.F.053'!$D175:$G175)</f>
        <v>960</v>
      </c>
      <c r="I175" s="65">
        <v>375</v>
      </c>
      <c r="J175" s="65">
        <f t="shared" si="5"/>
        <v>360000</v>
      </c>
      <c r="K175" s="65">
        <f t="shared" si="6"/>
        <v>2700000</v>
      </c>
      <c r="L175" s="63" t="s">
        <v>20</v>
      </c>
      <c r="M175" s="63" t="s">
        <v>1208</v>
      </c>
      <c r="N175" s="65"/>
      <c r="O175" s="63"/>
      <c r="T175" s="67" t="s">
        <v>190</v>
      </c>
    </row>
    <row r="176" spans="1:20" s="66" customFormat="1" x14ac:dyDescent="0.4">
      <c r="A176" s="63" t="s">
        <v>958</v>
      </c>
      <c r="B176" s="70" t="s">
        <v>601</v>
      </c>
      <c r="C176" s="63" t="s">
        <v>382</v>
      </c>
      <c r="D176" s="63">
        <v>3000</v>
      </c>
      <c r="E176" s="63">
        <v>3000</v>
      </c>
      <c r="F176" s="63">
        <v>3000</v>
      </c>
      <c r="G176" s="63">
        <v>3000</v>
      </c>
      <c r="H176" s="64">
        <f>SUM('PACC - SNCC.F.053'!$D176:$G176)</f>
        <v>12000</v>
      </c>
      <c r="I176" s="65">
        <v>195</v>
      </c>
      <c r="J176" s="65">
        <f t="shared" si="5"/>
        <v>2340000</v>
      </c>
      <c r="K176" s="65">
        <f t="shared" si="6"/>
        <v>5880000</v>
      </c>
      <c r="L176" s="63" t="s">
        <v>20</v>
      </c>
      <c r="M176" s="63" t="s">
        <v>1208</v>
      </c>
      <c r="N176" s="65"/>
      <c r="O176" s="63"/>
      <c r="T176" s="67" t="s">
        <v>191</v>
      </c>
    </row>
    <row r="177" spans="1:20" s="66" customFormat="1" x14ac:dyDescent="0.4">
      <c r="A177" s="63" t="s">
        <v>959</v>
      </c>
      <c r="B177" s="70" t="s">
        <v>602</v>
      </c>
      <c r="C177" s="63" t="s">
        <v>1190</v>
      </c>
      <c r="D177" s="63">
        <v>3000</v>
      </c>
      <c r="E177" s="63">
        <v>3000</v>
      </c>
      <c r="F177" s="63">
        <v>3000</v>
      </c>
      <c r="G177" s="63">
        <v>3000</v>
      </c>
      <c r="H177" s="64">
        <f>SUM('PACC - SNCC.F.053'!$D177:$G177)</f>
        <v>12000</v>
      </c>
      <c r="I177" s="65">
        <v>295</v>
      </c>
      <c r="J177" s="65">
        <f t="shared" si="5"/>
        <v>3540000</v>
      </c>
      <c r="K177" s="65">
        <f t="shared" si="6"/>
        <v>3972000</v>
      </c>
      <c r="L177" s="63" t="s">
        <v>20</v>
      </c>
      <c r="M177" s="63" t="s">
        <v>1208</v>
      </c>
      <c r="N177" s="65"/>
      <c r="O177" s="63"/>
      <c r="T177" s="67" t="s">
        <v>192</v>
      </c>
    </row>
    <row r="178" spans="1:20" s="66" customFormat="1" x14ac:dyDescent="0.4">
      <c r="A178" s="63" t="s">
        <v>960</v>
      </c>
      <c r="B178" s="70" t="s">
        <v>603</v>
      </c>
      <c r="C178" s="63" t="s">
        <v>1190</v>
      </c>
      <c r="D178" s="63">
        <v>60</v>
      </c>
      <c r="E178" s="63">
        <v>60</v>
      </c>
      <c r="F178" s="63">
        <v>60</v>
      </c>
      <c r="G178" s="63">
        <v>60</v>
      </c>
      <c r="H178" s="64">
        <f>SUM('PACC - SNCC.F.053'!$D178:$G178)</f>
        <v>240</v>
      </c>
      <c r="I178" s="65">
        <v>1800</v>
      </c>
      <c r="J178" s="65">
        <f t="shared" si="5"/>
        <v>432000</v>
      </c>
      <c r="K178" s="65">
        <f t="shared" si="6"/>
        <v>2208000</v>
      </c>
      <c r="L178" s="63" t="s">
        <v>20</v>
      </c>
      <c r="M178" s="63" t="s">
        <v>1208</v>
      </c>
      <c r="N178" s="65"/>
      <c r="O178" s="63"/>
      <c r="T178" s="67" t="s">
        <v>193</v>
      </c>
    </row>
    <row r="179" spans="1:20" s="66" customFormat="1" x14ac:dyDescent="0.4">
      <c r="A179" s="63" t="s">
        <v>165</v>
      </c>
      <c r="B179" s="70" t="s">
        <v>604</v>
      </c>
      <c r="C179" s="63" t="s">
        <v>382</v>
      </c>
      <c r="D179" s="63">
        <v>3000</v>
      </c>
      <c r="E179" s="63">
        <v>3000</v>
      </c>
      <c r="F179" s="63">
        <v>3000</v>
      </c>
      <c r="G179" s="63">
        <v>3000</v>
      </c>
      <c r="H179" s="64">
        <f>SUM('PACC - SNCC.F.053'!$D179:$G179)</f>
        <v>12000</v>
      </c>
      <c r="I179" s="65">
        <v>148</v>
      </c>
      <c r="J179" s="65">
        <f t="shared" si="5"/>
        <v>1776000</v>
      </c>
      <c r="K179" s="65">
        <f t="shared" si="6"/>
        <v>3216000</v>
      </c>
      <c r="L179" s="63" t="s">
        <v>20</v>
      </c>
      <c r="M179" s="63" t="s">
        <v>1208</v>
      </c>
      <c r="N179" s="65"/>
      <c r="O179" s="63"/>
      <c r="T179" s="67" t="s">
        <v>194</v>
      </c>
    </row>
    <row r="180" spans="1:20" s="66" customFormat="1" x14ac:dyDescent="0.4">
      <c r="A180" s="63" t="s">
        <v>961</v>
      </c>
      <c r="B180" s="70" t="s">
        <v>605</v>
      </c>
      <c r="C180" s="63" t="s">
        <v>1190</v>
      </c>
      <c r="D180" s="63">
        <v>3000</v>
      </c>
      <c r="E180" s="63">
        <v>3000</v>
      </c>
      <c r="F180" s="63">
        <v>3000</v>
      </c>
      <c r="G180" s="63">
        <v>3000</v>
      </c>
      <c r="H180" s="64">
        <f>SUM('PACC - SNCC.F.053'!$D180:$G180)</f>
        <v>12000</v>
      </c>
      <c r="I180" s="65">
        <v>120</v>
      </c>
      <c r="J180" s="65">
        <f t="shared" si="5"/>
        <v>1440000</v>
      </c>
      <c r="K180" s="65">
        <f t="shared" si="6"/>
        <v>1880532</v>
      </c>
      <c r="L180" s="63" t="s">
        <v>20</v>
      </c>
      <c r="M180" s="63" t="s">
        <v>1208</v>
      </c>
      <c r="N180" s="65"/>
      <c r="O180" s="63"/>
      <c r="T180" s="67" t="s">
        <v>195</v>
      </c>
    </row>
    <row r="181" spans="1:20" s="66" customFormat="1" x14ac:dyDescent="0.4">
      <c r="A181" s="63" t="s">
        <v>962</v>
      </c>
      <c r="B181" s="70" t="s">
        <v>606</v>
      </c>
      <c r="C181" s="63" t="s">
        <v>1190</v>
      </c>
      <c r="D181" s="63">
        <v>900</v>
      </c>
      <c r="E181" s="63">
        <v>900</v>
      </c>
      <c r="F181" s="63">
        <v>900</v>
      </c>
      <c r="G181" s="63">
        <v>900</v>
      </c>
      <c r="H181" s="64">
        <f>SUM('PACC - SNCC.F.053'!$D181:$G181)</f>
        <v>3600</v>
      </c>
      <c r="I181" s="65">
        <v>122.37</v>
      </c>
      <c r="J181" s="65">
        <f t="shared" si="5"/>
        <v>440532</v>
      </c>
      <c r="K181" s="65">
        <f t="shared" si="6"/>
        <v>505536</v>
      </c>
      <c r="L181" s="63" t="s">
        <v>20</v>
      </c>
      <c r="M181" s="63" t="s">
        <v>1208</v>
      </c>
      <c r="N181" s="65"/>
      <c r="O181" s="63"/>
      <c r="T181" s="67" t="s">
        <v>196</v>
      </c>
    </row>
    <row r="182" spans="1:20" s="66" customFormat="1" x14ac:dyDescent="0.4">
      <c r="A182" s="63" t="s">
        <v>963</v>
      </c>
      <c r="B182" s="70" t="s">
        <v>607</v>
      </c>
      <c r="C182" s="63" t="s">
        <v>1190</v>
      </c>
      <c r="D182" s="63">
        <v>300</v>
      </c>
      <c r="E182" s="63">
        <v>300</v>
      </c>
      <c r="F182" s="63">
        <v>300</v>
      </c>
      <c r="G182" s="63">
        <v>300</v>
      </c>
      <c r="H182" s="64">
        <f>SUM('PACC - SNCC.F.053'!$D182:$G182)</f>
        <v>1200</v>
      </c>
      <c r="I182" s="65">
        <v>54.17</v>
      </c>
      <c r="J182" s="65">
        <f t="shared" si="5"/>
        <v>65004</v>
      </c>
      <c r="K182" s="65">
        <f t="shared" si="6"/>
        <v>106389</v>
      </c>
      <c r="L182" s="63" t="s">
        <v>20</v>
      </c>
      <c r="M182" s="63" t="s">
        <v>1208</v>
      </c>
      <c r="N182" s="65"/>
      <c r="O182" s="63"/>
      <c r="T182" s="67" t="s">
        <v>197</v>
      </c>
    </row>
    <row r="183" spans="1:20" s="66" customFormat="1" x14ac:dyDescent="0.4">
      <c r="A183" s="63" t="s">
        <v>964</v>
      </c>
      <c r="B183" s="70" t="s">
        <v>608</v>
      </c>
      <c r="C183" s="63" t="s">
        <v>382</v>
      </c>
      <c r="D183" s="63">
        <v>15</v>
      </c>
      <c r="E183" s="63">
        <v>15</v>
      </c>
      <c r="F183" s="63">
        <v>15</v>
      </c>
      <c r="G183" s="63">
        <v>15</v>
      </c>
      <c r="H183" s="64">
        <f>SUM('PACC - SNCC.F.053'!$D183:$G183)</f>
        <v>60</v>
      </c>
      <c r="I183" s="65">
        <v>689.75</v>
      </c>
      <c r="J183" s="65">
        <f t="shared" si="5"/>
        <v>41385</v>
      </c>
      <c r="K183" s="65">
        <f t="shared" si="6"/>
        <v>51141</v>
      </c>
      <c r="L183" s="63" t="s">
        <v>20</v>
      </c>
      <c r="M183" s="63" t="s">
        <v>1208</v>
      </c>
      <c r="N183" s="65"/>
      <c r="O183" s="63"/>
      <c r="T183" s="67" t="s">
        <v>198</v>
      </c>
    </row>
    <row r="184" spans="1:20" s="66" customFormat="1" x14ac:dyDescent="0.4">
      <c r="A184" s="63" t="s">
        <v>965</v>
      </c>
      <c r="B184" s="70" t="s">
        <v>609</v>
      </c>
      <c r="C184" s="63" t="s">
        <v>1190</v>
      </c>
      <c r="D184" s="63">
        <v>900</v>
      </c>
      <c r="E184" s="63">
        <v>900</v>
      </c>
      <c r="F184" s="63">
        <v>900</v>
      </c>
      <c r="G184" s="63">
        <v>900</v>
      </c>
      <c r="H184" s="64">
        <f>SUM('PACC - SNCC.F.053'!$D184:$G184)</f>
        <v>3600</v>
      </c>
      <c r="I184" s="65">
        <v>2.71</v>
      </c>
      <c r="J184" s="65">
        <f t="shared" si="5"/>
        <v>9756</v>
      </c>
      <c r="K184" s="65">
        <f t="shared" si="6"/>
        <v>13356</v>
      </c>
      <c r="L184" s="63" t="s">
        <v>20</v>
      </c>
      <c r="M184" s="63" t="s">
        <v>1208</v>
      </c>
      <c r="N184" s="65"/>
      <c r="O184" s="63"/>
      <c r="T184" s="67" t="s">
        <v>199</v>
      </c>
    </row>
    <row r="185" spans="1:20" s="66" customFormat="1" x14ac:dyDescent="0.4">
      <c r="A185" s="63" t="s">
        <v>966</v>
      </c>
      <c r="B185" s="70" t="s">
        <v>610</v>
      </c>
      <c r="C185" s="63" t="s">
        <v>1190</v>
      </c>
      <c r="D185" s="63">
        <v>900</v>
      </c>
      <c r="E185" s="63">
        <v>900</v>
      </c>
      <c r="F185" s="63">
        <v>900</v>
      </c>
      <c r="G185" s="63">
        <v>900</v>
      </c>
      <c r="H185" s="64">
        <f>SUM('PACC - SNCC.F.053'!$D185:$G185)</f>
        <v>3600</v>
      </c>
      <c r="I185" s="65">
        <v>1</v>
      </c>
      <c r="J185" s="65">
        <f t="shared" si="5"/>
        <v>3600</v>
      </c>
      <c r="K185" s="65">
        <f t="shared" si="6"/>
        <v>13032</v>
      </c>
      <c r="L185" s="63" t="s">
        <v>20</v>
      </c>
      <c r="M185" s="63" t="s">
        <v>1208</v>
      </c>
      <c r="N185" s="65"/>
      <c r="O185" s="63"/>
      <c r="T185" s="67" t="s">
        <v>200</v>
      </c>
    </row>
    <row r="186" spans="1:20" s="66" customFormat="1" x14ac:dyDescent="0.4">
      <c r="A186" s="63" t="s">
        <v>967</v>
      </c>
      <c r="B186" s="70" t="s">
        <v>611</v>
      </c>
      <c r="C186" s="63" t="s">
        <v>382</v>
      </c>
      <c r="D186" s="63">
        <v>1800</v>
      </c>
      <c r="E186" s="63">
        <v>1800</v>
      </c>
      <c r="F186" s="63">
        <v>1800</v>
      </c>
      <c r="G186" s="63">
        <v>1800</v>
      </c>
      <c r="H186" s="64">
        <f>SUM('PACC - SNCC.F.053'!$D186:$G186)</f>
        <v>7200</v>
      </c>
      <c r="I186" s="65">
        <v>1.31</v>
      </c>
      <c r="J186" s="65">
        <f t="shared" si="5"/>
        <v>9432</v>
      </c>
      <c r="K186" s="65">
        <f t="shared" si="6"/>
        <v>562932</v>
      </c>
      <c r="L186" s="63" t="s">
        <v>20</v>
      </c>
      <c r="M186" s="63" t="s">
        <v>1208</v>
      </c>
      <c r="N186" s="65"/>
      <c r="O186" s="63"/>
      <c r="T186" s="67" t="s">
        <v>201</v>
      </c>
    </row>
    <row r="187" spans="1:20" s="66" customFormat="1" x14ac:dyDescent="0.4">
      <c r="A187" s="63" t="s">
        <v>968</v>
      </c>
      <c r="B187" s="70" t="s">
        <v>612</v>
      </c>
      <c r="C187" s="63" t="s">
        <v>381</v>
      </c>
      <c r="D187" s="63">
        <v>150</v>
      </c>
      <c r="E187" s="63">
        <v>150</v>
      </c>
      <c r="F187" s="63">
        <v>150</v>
      </c>
      <c r="G187" s="63">
        <v>150</v>
      </c>
      <c r="H187" s="64">
        <f>SUM('PACC - SNCC.F.053'!$D187:$G187)</f>
        <v>600</v>
      </c>
      <c r="I187" s="65">
        <v>922.5</v>
      </c>
      <c r="J187" s="65">
        <f t="shared" si="5"/>
        <v>553500</v>
      </c>
      <c r="K187" s="65">
        <f t="shared" si="6"/>
        <v>3556500</v>
      </c>
      <c r="L187" s="63" t="s">
        <v>20</v>
      </c>
      <c r="M187" s="63" t="s">
        <v>1208</v>
      </c>
      <c r="N187" s="65"/>
      <c r="O187" s="63"/>
      <c r="T187" s="67" t="s">
        <v>202</v>
      </c>
    </row>
    <row r="188" spans="1:20" s="66" customFormat="1" x14ac:dyDescent="0.4">
      <c r="A188" s="63" t="s">
        <v>165</v>
      </c>
      <c r="B188" s="70" t="s">
        <v>613</v>
      </c>
      <c r="C188" s="63" t="s">
        <v>448</v>
      </c>
      <c r="D188" s="63">
        <v>1155</v>
      </c>
      <c r="E188" s="63">
        <v>1155</v>
      </c>
      <c r="F188" s="63">
        <v>1155</v>
      </c>
      <c r="G188" s="63">
        <v>1155</v>
      </c>
      <c r="H188" s="64">
        <f>SUM('PACC - SNCC.F.053'!$D188:$G188)</f>
        <v>4620</v>
      </c>
      <c r="I188" s="65">
        <v>650</v>
      </c>
      <c r="J188" s="65">
        <f t="shared" si="5"/>
        <v>3003000</v>
      </c>
      <c r="K188" s="65">
        <f t="shared" si="6"/>
        <v>3693000</v>
      </c>
      <c r="L188" s="63" t="s">
        <v>20</v>
      </c>
      <c r="M188" s="63" t="s">
        <v>1208</v>
      </c>
      <c r="N188" s="65"/>
      <c r="O188" s="63"/>
      <c r="T188" s="67" t="s">
        <v>203</v>
      </c>
    </row>
    <row r="189" spans="1:20" s="66" customFormat="1" x14ac:dyDescent="0.4">
      <c r="A189" s="63" t="s">
        <v>165</v>
      </c>
      <c r="B189" s="70" t="s">
        <v>614</v>
      </c>
      <c r="C189" s="63" t="s">
        <v>448</v>
      </c>
      <c r="D189" s="63">
        <v>345</v>
      </c>
      <c r="E189" s="63">
        <v>345</v>
      </c>
      <c r="F189" s="63">
        <v>345</v>
      </c>
      <c r="G189" s="63">
        <v>345</v>
      </c>
      <c r="H189" s="64">
        <f>SUM('PACC - SNCC.F.053'!$D189:$G189)</f>
        <v>1380</v>
      </c>
      <c r="I189" s="65">
        <v>500</v>
      </c>
      <c r="J189" s="65">
        <f t="shared" si="5"/>
        <v>690000</v>
      </c>
      <c r="K189" s="65">
        <f t="shared" si="6"/>
        <v>1140000</v>
      </c>
      <c r="L189" s="63" t="s">
        <v>20</v>
      </c>
      <c r="M189" s="63" t="s">
        <v>1208</v>
      </c>
      <c r="N189" s="65"/>
      <c r="O189" s="63"/>
      <c r="T189" s="67" t="s">
        <v>204</v>
      </c>
    </row>
    <row r="190" spans="1:20" s="66" customFormat="1" x14ac:dyDescent="0.4">
      <c r="A190" s="63" t="s">
        <v>969</v>
      </c>
      <c r="B190" s="70" t="s">
        <v>615</v>
      </c>
      <c r="C190" s="63" t="s">
        <v>382</v>
      </c>
      <c r="D190" s="63">
        <v>75</v>
      </c>
      <c r="E190" s="63">
        <v>75</v>
      </c>
      <c r="F190" s="63">
        <v>75</v>
      </c>
      <c r="G190" s="63">
        <v>75</v>
      </c>
      <c r="H190" s="64">
        <f>SUM('PACC - SNCC.F.053'!$D190:$G190)</f>
        <v>300</v>
      </c>
      <c r="I190" s="65">
        <v>1500</v>
      </c>
      <c r="J190" s="65">
        <f t="shared" si="5"/>
        <v>450000</v>
      </c>
      <c r="K190" s="65">
        <f t="shared" si="6"/>
        <v>463920</v>
      </c>
      <c r="L190" s="63" t="s">
        <v>20</v>
      </c>
      <c r="M190" s="63" t="s">
        <v>1208</v>
      </c>
      <c r="N190" s="65"/>
      <c r="O190" s="63"/>
      <c r="T190" s="67" t="s">
        <v>205</v>
      </c>
    </row>
    <row r="191" spans="1:20" s="66" customFormat="1" x14ac:dyDescent="0.4">
      <c r="A191" s="63" t="s">
        <v>970</v>
      </c>
      <c r="B191" s="70" t="s">
        <v>616</v>
      </c>
      <c r="C191" s="63" t="s">
        <v>382</v>
      </c>
      <c r="D191" s="63">
        <v>600</v>
      </c>
      <c r="E191" s="63">
        <v>600</v>
      </c>
      <c r="F191" s="63">
        <v>600</v>
      </c>
      <c r="G191" s="63">
        <v>600</v>
      </c>
      <c r="H191" s="64">
        <f>SUM('PACC - SNCC.F.053'!$D191:$G191)</f>
        <v>2400</v>
      </c>
      <c r="I191" s="65">
        <v>5.8</v>
      </c>
      <c r="J191" s="65">
        <f t="shared" si="5"/>
        <v>13920</v>
      </c>
      <c r="K191" s="65">
        <f t="shared" si="6"/>
        <v>553920</v>
      </c>
      <c r="L191" s="63" t="s">
        <v>20</v>
      </c>
      <c r="M191" s="63" t="s">
        <v>1208</v>
      </c>
      <c r="N191" s="65"/>
      <c r="O191" s="63"/>
      <c r="T191" s="67" t="s">
        <v>206</v>
      </c>
    </row>
    <row r="192" spans="1:20" s="66" customFormat="1" x14ac:dyDescent="0.4">
      <c r="A192" s="63" t="s">
        <v>971</v>
      </c>
      <c r="B192" s="70" t="s">
        <v>617</v>
      </c>
      <c r="C192" s="63" t="s">
        <v>382</v>
      </c>
      <c r="D192" s="63">
        <v>1500</v>
      </c>
      <c r="E192" s="63">
        <v>1500</v>
      </c>
      <c r="F192" s="63">
        <v>1500</v>
      </c>
      <c r="G192" s="63">
        <v>1500</v>
      </c>
      <c r="H192" s="64">
        <f>SUM('PACC - SNCC.F.053'!$D192:$G192)</f>
        <v>6000</v>
      </c>
      <c r="I192" s="65">
        <v>90</v>
      </c>
      <c r="J192" s="65">
        <f t="shared" si="5"/>
        <v>540000</v>
      </c>
      <c r="K192" s="65">
        <f t="shared" si="6"/>
        <v>1234080</v>
      </c>
      <c r="L192" s="63" t="s">
        <v>20</v>
      </c>
      <c r="M192" s="63" t="s">
        <v>1208</v>
      </c>
      <c r="N192" s="65"/>
      <c r="O192" s="63"/>
      <c r="T192" s="67" t="s">
        <v>207</v>
      </c>
    </row>
    <row r="193" spans="1:20" s="66" customFormat="1" x14ac:dyDescent="0.4">
      <c r="A193" s="63" t="s">
        <v>972</v>
      </c>
      <c r="B193" s="70" t="s">
        <v>618</v>
      </c>
      <c r="C193" s="63" t="s">
        <v>382</v>
      </c>
      <c r="D193" s="63">
        <v>9000</v>
      </c>
      <c r="E193" s="63">
        <v>9000</v>
      </c>
      <c r="F193" s="63">
        <v>9000</v>
      </c>
      <c r="G193" s="63">
        <v>9000</v>
      </c>
      <c r="H193" s="64">
        <f>SUM('PACC - SNCC.F.053'!$D193:$G193)</f>
        <v>36000</v>
      </c>
      <c r="I193" s="65">
        <v>19.28</v>
      </c>
      <c r="J193" s="65">
        <f t="shared" si="5"/>
        <v>694080</v>
      </c>
      <c r="K193" s="65">
        <f t="shared" si="6"/>
        <v>850498.56000000006</v>
      </c>
      <c r="L193" s="63" t="s">
        <v>20</v>
      </c>
      <c r="M193" s="63" t="s">
        <v>1208</v>
      </c>
      <c r="N193" s="65"/>
      <c r="O193" s="63"/>
      <c r="T193" s="67" t="s">
        <v>208</v>
      </c>
    </row>
    <row r="194" spans="1:20" s="66" customFormat="1" x14ac:dyDescent="0.4">
      <c r="A194" s="63" t="s">
        <v>973</v>
      </c>
      <c r="B194" s="70" t="s">
        <v>619</v>
      </c>
      <c r="C194" s="63" t="s">
        <v>382</v>
      </c>
      <c r="D194" s="63">
        <v>864</v>
      </c>
      <c r="E194" s="63">
        <v>864</v>
      </c>
      <c r="F194" s="63">
        <v>864</v>
      </c>
      <c r="G194" s="63">
        <v>864</v>
      </c>
      <c r="H194" s="64">
        <f>SUM('PACC - SNCC.F.053'!$D194:$G194)</f>
        <v>3456</v>
      </c>
      <c r="I194" s="65">
        <v>45.26</v>
      </c>
      <c r="J194" s="65">
        <f t="shared" si="5"/>
        <v>156418.56</v>
      </c>
      <c r="K194" s="65">
        <f t="shared" si="6"/>
        <v>240118.56</v>
      </c>
      <c r="L194" s="63" t="s">
        <v>20</v>
      </c>
      <c r="M194" s="63" t="s">
        <v>1208</v>
      </c>
      <c r="N194" s="65"/>
      <c r="O194" s="63"/>
      <c r="T194" s="67" t="s">
        <v>209</v>
      </c>
    </row>
    <row r="195" spans="1:20" s="66" customFormat="1" x14ac:dyDescent="0.4">
      <c r="A195" s="63" t="s">
        <v>974</v>
      </c>
      <c r="B195" s="70" t="s">
        <v>620</v>
      </c>
      <c r="C195" s="63" t="s">
        <v>382</v>
      </c>
      <c r="D195" s="63">
        <v>750</v>
      </c>
      <c r="E195" s="63">
        <v>750</v>
      </c>
      <c r="F195" s="63">
        <v>750</v>
      </c>
      <c r="G195" s="63">
        <v>750</v>
      </c>
      <c r="H195" s="64">
        <f>SUM('PACC - SNCC.F.053'!$D195:$G195)</f>
        <v>3000</v>
      </c>
      <c r="I195" s="65">
        <v>27.9</v>
      </c>
      <c r="J195" s="65">
        <f t="shared" si="5"/>
        <v>83700</v>
      </c>
      <c r="K195" s="65">
        <f t="shared" si="6"/>
        <v>191700</v>
      </c>
      <c r="L195" s="63" t="s">
        <v>20</v>
      </c>
      <c r="M195" s="63" t="s">
        <v>1208</v>
      </c>
      <c r="N195" s="65"/>
      <c r="O195" s="63"/>
      <c r="T195" s="67" t="s">
        <v>210</v>
      </c>
    </row>
    <row r="196" spans="1:20" s="66" customFormat="1" x14ac:dyDescent="0.4">
      <c r="A196" s="63" t="s">
        <v>975</v>
      </c>
      <c r="B196" s="70" t="s">
        <v>621</v>
      </c>
      <c r="C196" s="63" t="s">
        <v>382</v>
      </c>
      <c r="D196" s="63">
        <v>450</v>
      </c>
      <c r="E196" s="63">
        <v>450</v>
      </c>
      <c r="F196" s="63">
        <v>450</v>
      </c>
      <c r="G196" s="63">
        <v>450</v>
      </c>
      <c r="H196" s="64">
        <f>SUM('PACC - SNCC.F.053'!$D196:$G196)</f>
        <v>1800</v>
      </c>
      <c r="I196" s="65">
        <v>60</v>
      </c>
      <c r="J196" s="65">
        <f t="shared" si="5"/>
        <v>108000</v>
      </c>
      <c r="K196" s="65">
        <f t="shared" si="6"/>
        <v>120000</v>
      </c>
      <c r="L196" s="63" t="s">
        <v>20</v>
      </c>
      <c r="M196" s="63" t="s">
        <v>1208</v>
      </c>
      <c r="N196" s="65"/>
      <c r="O196" s="63"/>
      <c r="T196" s="67" t="s">
        <v>211</v>
      </c>
    </row>
    <row r="197" spans="1:20" s="66" customFormat="1" x14ac:dyDescent="0.4">
      <c r="A197" s="63" t="s">
        <v>976</v>
      </c>
      <c r="B197" s="70" t="s">
        <v>622</v>
      </c>
      <c r="C197" s="63" t="s">
        <v>382</v>
      </c>
      <c r="D197" s="63">
        <v>6</v>
      </c>
      <c r="E197" s="63">
        <v>6</v>
      </c>
      <c r="F197" s="63">
        <v>6</v>
      </c>
      <c r="G197" s="63">
        <v>6</v>
      </c>
      <c r="H197" s="64">
        <f>SUM('PACC - SNCC.F.053'!$D197:$G197)</f>
        <v>24</v>
      </c>
      <c r="I197" s="65">
        <v>500</v>
      </c>
      <c r="J197" s="65">
        <f t="shared" si="5"/>
        <v>12000</v>
      </c>
      <c r="K197" s="65">
        <f t="shared" si="6"/>
        <v>126829.56</v>
      </c>
      <c r="L197" s="63" t="s">
        <v>20</v>
      </c>
      <c r="M197" s="63" t="s">
        <v>1208</v>
      </c>
      <c r="N197" s="65"/>
      <c r="O197" s="63"/>
      <c r="T197" s="67" t="s">
        <v>212</v>
      </c>
    </row>
    <row r="198" spans="1:20" s="66" customFormat="1" x14ac:dyDescent="0.4">
      <c r="A198" s="63" t="s">
        <v>977</v>
      </c>
      <c r="B198" s="70" t="s">
        <v>623</v>
      </c>
      <c r="C198" s="63" t="s">
        <v>448</v>
      </c>
      <c r="D198" s="63">
        <v>9</v>
      </c>
      <c r="E198" s="63">
        <v>9</v>
      </c>
      <c r="F198" s="63">
        <v>9</v>
      </c>
      <c r="G198" s="63">
        <v>9</v>
      </c>
      <c r="H198" s="64">
        <f>SUM('PACC - SNCC.F.053'!$D198:$G198)</f>
        <v>36</v>
      </c>
      <c r="I198" s="65">
        <v>3189.71</v>
      </c>
      <c r="J198" s="65">
        <f t="shared" si="5"/>
        <v>114829.56</v>
      </c>
      <c r="K198" s="65">
        <f t="shared" si="6"/>
        <v>232105.08</v>
      </c>
      <c r="L198" s="63" t="s">
        <v>20</v>
      </c>
      <c r="M198" s="63" t="s">
        <v>1208</v>
      </c>
      <c r="N198" s="65"/>
      <c r="O198" s="63"/>
      <c r="T198" s="67" t="s">
        <v>213</v>
      </c>
    </row>
    <row r="199" spans="1:20" s="66" customFormat="1" x14ac:dyDescent="0.4">
      <c r="A199" s="63" t="s">
        <v>978</v>
      </c>
      <c r="B199" s="70" t="s">
        <v>624</v>
      </c>
      <c r="C199" s="63" t="s">
        <v>448</v>
      </c>
      <c r="D199" s="63">
        <v>3</v>
      </c>
      <c r="E199" s="63">
        <v>3</v>
      </c>
      <c r="F199" s="63">
        <v>3</v>
      </c>
      <c r="G199" s="63">
        <v>3</v>
      </c>
      <c r="H199" s="64">
        <f>SUM('PACC - SNCC.F.053'!$D199:$G199)</f>
        <v>12</v>
      </c>
      <c r="I199" s="65">
        <v>9772.9599999999991</v>
      </c>
      <c r="J199" s="65">
        <f t="shared" si="5"/>
        <v>117275.51999999999</v>
      </c>
      <c r="K199" s="65">
        <f t="shared" si="6"/>
        <v>159275.51999999999</v>
      </c>
      <c r="L199" s="63" t="s">
        <v>20</v>
      </c>
      <c r="M199" s="63" t="s">
        <v>1208</v>
      </c>
      <c r="N199" s="65"/>
      <c r="O199" s="63"/>
      <c r="T199" s="67" t="s">
        <v>214</v>
      </c>
    </row>
    <row r="200" spans="1:20" s="66" customFormat="1" x14ac:dyDescent="0.4">
      <c r="A200" s="63" t="s">
        <v>979</v>
      </c>
      <c r="B200" s="70" t="s">
        <v>625</v>
      </c>
      <c r="C200" s="63" t="s">
        <v>382</v>
      </c>
      <c r="D200" s="63">
        <v>6</v>
      </c>
      <c r="E200" s="63">
        <v>6</v>
      </c>
      <c r="F200" s="63">
        <v>6</v>
      </c>
      <c r="G200" s="63">
        <v>6</v>
      </c>
      <c r="H200" s="64">
        <f>SUM('PACC - SNCC.F.053'!$D200:$G200)</f>
        <v>24</v>
      </c>
      <c r="I200" s="65">
        <v>1750</v>
      </c>
      <c r="J200" s="65">
        <f t="shared" si="5"/>
        <v>42000</v>
      </c>
      <c r="K200" s="65">
        <f t="shared" si="6"/>
        <v>348515.64</v>
      </c>
      <c r="L200" s="63" t="s">
        <v>20</v>
      </c>
      <c r="M200" s="63" t="s">
        <v>1208</v>
      </c>
      <c r="N200" s="65"/>
      <c r="O200" s="63"/>
      <c r="T200" s="67" t="s">
        <v>215</v>
      </c>
    </row>
    <row r="201" spans="1:20" s="66" customFormat="1" x14ac:dyDescent="0.4">
      <c r="A201" s="63" t="s">
        <v>980</v>
      </c>
      <c r="B201" s="70" t="s">
        <v>626</v>
      </c>
      <c r="C201" s="63" t="s">
        <v>448</v>
      </c>
      <c r="D201" s="63">
        <v>3</v>
      </c>
      <c r="E201" s="63">
        <v>3</v>
      </c>
      <c r="F201" s="63">
        <v>3</v>
      </c>
      <c r="G201" s="63">
        <v>3</v>
      </c>
      <c r="H201" s="64">
        <f>SUM('PACC - SNCC.F.053'!$D201:$G201)</f>
        <v>12</v>
      </c>
      <c r="I201" s="65">
        <v>25542.97</v>
      </c>
      <c r="J201" s="65">
        <f t="shared" si="5"/>
        <v>306515.64</v>
      </c>
      <c r="K201" s="65">
        <f t="shared" si="6"/>
        <v>483012.84</v>
      </c>
      <c r="L201" s="63" t="s">
        <v>20</v>
      </c>
      <c r="M201" s="63" t="s">
        <v>1208</v>
      </c>
      <c r="N201" s="65"/>
      <c r="O201" s="63"/>
      <c r="T201" s="67" t="s">
        <v>216</v>
      </c>
    </row>
    <row r="202" spans="1:20" s="66" customFormat="1" x14ac:dyDescent="0.4">
      <c r="A202" s="63" t="s">
        <v>981</v>
      </c>
      <c r="B202" s="70" t="s">
        <v>627</v>
      </c>
      <c r="C202" s="63" t="s">
        <v>448</v>
      </c>
      <c r="D202" s="63">
        <v>3</v>
      </c>
      <c r="E202" s="63">
        <v>3</v>
      </c>
      <c r="F202" s="63">
        <v>3</v>
      </c>
      <c r="G202" s="63">
        <v>3</v>
      </c>
      <c r="H202" s="64">
        <f>SUM('PACC - SNCC.F.053'!$D202:$G202)</f>
        <v>12</v>
      </c>
      <c r="I202" s="65">
        <v>14708.1</v>
      </c>
      <c r="J202" s="65">
        <f t="shared" si="5"/>
        <v>176497.2</v>
      </c>
      <c r="K202" s="65">
        <f t="shared" si="6"/>
        <v>247379.64</v>
      </c>
      <c r="L202" s="63" t="s">
        <v>20</v>
      </c>
      <c r="M202" s="63" t="s">
        <v>1208</v>
      </c>
      <c r="N202" s="65"/>
      <c r="O202" s="63"/>
      <c r="T202" s="67" t="s">
        <v>217</v>
      </c>
    </row>
    <row r="203" spans="1:20" s="66" customFormat="1" x14ac:dyDescent="0.4">
      <c r="A203" s="63" t="s">
        <v>982</v>
      </c>
      <c r="B203" s="70" t="s">
        <v>628</v>
      </c>
      <c r="C203" s="63" t="s">
        <v>448</v>
      </c>
      <c r="D203" s="63">
        <v>3</v>
      </c>
      <c r="E203" s="63">
        <v>3</v>
      </c>
      <c r="F203" s="63">
        <v>3</v>
      </c>
      <c r="G203" s="63">
        <v>3</v>
      </c>
      <c r="H203" s="64">
        <f>SUM('PACC - SNCC.F.053'!$D203:$G203)</f>
        <v>12</v>
      </c>
      <c r="I203" s="65">
        <v>5906.87</v>
      </c>
      <c r="J203" s="65">
        <f t="shared" ref="J203:J266" si="7">+H203*I203</f>
        <v>70882.44</v>
      </c>
      <c r="K203" s="65">
        <f t="shared" si="6"/>
        <v>165442.44</v>
      </c>
      <c r="L203" s="63" t="s">
        <v>20</v>
      </c>
      <c r="M203" s="63" t="s">
        <v>1208</v>
      </c>
      <c r="N203" s="65"/>
      <c r="O203" s="63"/>
      <c r="T203" s="67" t="s">
        <v>218</v>
      </c>
    </row>
    <row r="204" spans="1:20" s="66" customFormat="1" x14ac:dyDescent="0.4">
      <c r="A204" s="63" t="s">
        <v>983</v>
      </c>
      <c r="B204" s="70" t="s">
        <v>629</v>
      </c>
      <c r="C204" s="63" t="s">
        <v>448</v>
      </c>
      <c r="D204" s="63">
        <v>30</v>
      </c>
      <c r="E204" s="63">
        <v>30</v>
      </c>
      <c r="F204" s="63">
        <v>30</v>
      </c>
      <c r="G204" s="63">
        <v>30</v>
      </c>
      <c r="H204" s="64">
        <f>SUM('PACC - SNCC.F.053'!$D204:$G204)</f>
        <v>120</v>
      </c>
      <c r="I204" s="65">
        <v>788</v>
      </c>
      <c r="J204" s="65">
        <f t="shared" si="7"/>
        <v>94560</v>
      </c>
      <c r="K204" s="65">
        <f t="shared" si="6"/>
        <v>252000</v>
      </c>
      <c r="L204" s="63" t="s">
        <v>20</v>
      </c>
      <c r="M204" s="63" t="s">
        <v>1208</v>
      </c>
      <c r="N204" s="65"/>
      <c r="O204" s="63"/>
      <c r="T204" s="67" t="s">
        <v>219</v>
      </c>
    </row>
    <row r="205" spans="1:20" s="66" customFormat="1" x14ac:dyDescent="0.4">
      <c r="A205" s="63" t="s">
        <v>984</v>
      </c>
      <c r="B205" s="70" t="s">
        <v>630</v>
      </c>
      <c r="C205" s="63" t="s">
        <v>448</v>
      </c>
      <c r="D205" s="63">
        <v>30</v>
      </c>
      <c r="E205" s="63">
        <v>30</v>
      </c>
      <c r="F205" s="63">
        <v>30</v>
      </c>
      <c r="G205" s="63">
        <v>30</v>
      </c>
      <c r="H205" s="64">
        <f>SUM('PACC - SNCC.F.053'!$D205:$G205)</f>
        <v>120</v>
      </c>
      <c r="I205" s="65">
        <v>1312</v>
      </c>
      <c r="J205" s="65">
        <f t="shared" si="7"/>
        <v>157440</v>
      </c>
      <c r="K205" s="65">
        <f t="shared" si="6"/>
        <v>172440</v>
      </c>
      <c r="L205" s="63" t="s">
        <v>20</v>
      </c>
      <c r="M205" s="63" t="s">
        <v>1208</v>
      </c>
      <c r="N205" s="65"/>
      <c r="O205" s="63"/>
      <c r="T205" s="67" t="s">
        <v>220</v>
      </c>
    </row>
    <row r="206" spans="1:20" s="66" customFormat="1" x14ac:dyDescent="0.4">
      <c r="A206" s="63" t="s">
        <v>985</v>
      </c>
      <c r="B206" s="70" t="s">
        <v>631</v>
      </c>
      <c r="C206" s="63" t="s">
        <v>448</v>
      </c>
      <c r="D206" s="63">
        <v>3</v>
      </c>
      <c r="E206" s="63">
        <v>3</v>
      </c>
      <c r="F206" s="63">
        <v>3</v>
      </c>
      <c r="G206" s="63">
        <v>3</v>
      </c>
      <c r="H206" s="64">
        <f>SUM('PACC - SNCC.F.053'!$D206:$G206)</f>
        <v>12</v>
      </c>
      <c r="I206" s="65">
        <v>1250</v>
      </c>
      <c r="J206" s="65">
        <f t="shared" si="7"/>
        <v>15000</v>
      </c>
      <c r="K206" s="65">
        <f t="shared" si="6"/>
        <v>106800</v>
      </c>
      <c r="L206" s="63" t="s">
        <v>20</v>
      </c>
      <c r="M206" s="63" t="s">
        <v>1208</v>
      </c>
      <c r="N206" s="65"/>
      <c r="O206" s="63"/>
      <c r="T206" s="67" t="s">
        <v>221</v>
      </c>
    </row>
    <row r="207" spans="1:20" s="66" customFormat="1" x14ac:dyDescent="0.4">
      <c r="A207" s="63" t="s">
        <v>986</v>
      </c>
      <c r="B207" s="70" t="s">
        <v>632</v>
      </c>
      <c r="C207" s="63" t="s">
        <v>448</v>
      </c>
      <c r="D207" s="63">
        <v>30</v>
      </c>
      <c r="E207" s="63">
        <v>30</v>
      </c>
      <c r="F207" s="63">
        <v>30</v>
      </c>
      <c r="G207" s="63">
        <v>30</v>
      </c>
      <c r="H207" s="64">
        <f>SUM('PACC - SNCC.F.053'!$D207:$G207)</f>
        <v>120</v>
      </c>
      <c r="I207" s="65">
        <v>765</v>
      </c>
      <c r="J207" s="65">
        <f t="shared" si="7"/>
        <v>91800</v>
      </c>
      <c r="K207" s="65">
        <f t="shared" si="6"/>
        <v>165600</v>
      </c>
      <c r="L207" s="63" t="s">
        <v>20</v>
      </c>
      <c r="M207" s="63" t="s">
        <v>1208</v>
      </c>
      <c r="N207" s="65"/>
      <c r="O207" s="63"/>
      <c r="T207" s="67" t="s">
        <v>222</v>
      </c>
    </row>
    <row r="208" spans="1:20" s="66" customFormat="1" x14ac:dyDescent="0.4">
      <c r="A208" s="63" t="s">
        <v>987</v>
      </c>
      <c r="B208" s="70" t="s">
        <v>633</v>
      </c>
      <c r="C208" s="63" t="s">
        <v>448</v>
      </c>
      <c r="D208" s="63">
        <v>30</v>
      </c>
      <c r="E208" s="63">
        <v>30</v>
      </c>
      <c r="F208" s="63">
        <v>30</v>
      </c>
      <c r="G208" s="63">
        <v>30</v>
      </c>
      <c r="H208" s="64">
        <f>SUM('PACC - SNCC.F.053'!$D208:$G208)</f>
        <v>120</v>
      </c>
      <c r="I208" s="65">
        <v>615</v>
      </c>
      <c r="J208" s="65">
        <f t="shared" si="7"/>
        <v>73800</v>
      </c>
      <c r="K208" s="65">
        <f t="shared" si="6"/>
        <v>100680</v>
      </c>
      <c r="L208" s="63" t="s">
        <v>20</v>
      </c>
      <c r="M208" s="63" t="s">
        <v>1208</v>
      </c>
      <c r="N208" s="65"/>
      <c r="O208" s="63"/>
      <c r="T208" s="67" t="s">
        <v>223</v>
      </c>
    </row>
    <row r="209" spans="1:20" s="66" customFormat="1" x14ac:dyDescent="0.4">
      <c r="A209" s="63" t="s">
        <v>988</v>
      </c>
      <c r="B209" s="70" t="s">
        <v>634</v>
      </c>
      <c r="C209" s="63" t="s">
        <v>1190</v>
      </c>
      <c r="D209" s="63">
        <v>120</v>
      </c>
      <c r="E209" s="63">
        <v>120</v>
      </c>
      <c r="F209" s="63">
        <v>120</v>
      </c>
      <c r="G209" s="63">
        <v>120</v>
      </c>
      <c r="H209" s="64">
        <f>SUM('PACC - SNCC.F.053'!$D209:$G209)</f>
        <v>480</v>
      </c>
      <c r="I209" s="65">
        <v>56</v>
      </c>
      <c r="J209" s="65">
        <f t="shared" si="7"/>
        <v>26880</v>
      </c>
      <c r="K209" s="65">
        <f t="shared" si="6"/>
        <v>72480</v>
      </c>
      <c r="L209" s="63" t="s">
        <v>20</v>
      </c>
      <c r="M209" s="63" t="s">
        <v>1208</v>
      </c>
      <c r="N209" s="65"/>
      <c r="O209" s="63"/>
      <c r="T209" s="67" t="s">
        <v>224</v>
      </c>
    </row>
    <row r="210" spans="1:20" s="66" customFormat="1" x14ac:dyDescent="0.4">
      <c r="A210" s="63" t="s">
        <v>989</v>
      </c>
      <c r="B210" s="70" t="s">
        <v>635</v>
      </c>
      <c r="C210" s="63" t="s">
        <v>382</v>
      </c>
      <c r="D210" s="63">
        <v>150</v>
      </c>
      <c r="E210" s="63">
        <v>150</v>
      </c>
      <c r="F210" s="63">
        <v>150</v>
      </c>
      <c r="G210" s="63">
        <v>150</v>
      </c>
      <c r="H210" s="64">
        <f>SUM('PACC - SNCC.F.053'!$D210:$G210)</f>
        <v>600</v>
      </c>
      <c r="I210" s="65">
        <v>76</v>
      </c>
      <c r="J210" s="65">
        <f t="shared" si="7"/>
        <v>45600</v>
      </c>
      <c r="K210" s="65">
        <f t="shared" ref="K210:K273" si="8">SUM(J210:J211)</f>
        <v>506640</v>
      </c>
      <c r="L210" s="63" t="s">
        <v>20</v>
      </c>
      <c r="M210" s="63" t="s">
        <v>1208</v>
      </c>
      <c r="N210" s="65"/>
      <c r="O210" s="63"/>
      <c r="T210" s="67" t="s">
        <v>225</v>
      </c>
    </row>
    <row r="211" spans="1:20" s="66" customFormat="1" x14ac:dyDescent="0.4">
      <c r="A211" s="63" t="s">
        <v>990</v>
      </c>
      <c r="B211" s="70" t="s">
        <v>636</v>
      </c>
      <c r="C211" s="63" t="s">
        <v>448</v>
      </c>
      <c r="D211" s="63">
        <v>12</v>
      </c>
      <c r="E211" s="63">
        <v>12</v>
      </c>
      <c r="F211" s="63">
        <v>12</v>
      </c>
      <c r="G211" s="63">
        <v>12</v>
      </c>
      <c r="H211" s="64">
        <f>SUM('PACC - SNCC.F.053'!$D211:$G211)</f>
        <v>48</v>
      </c>
      <c r="I211" s="65">
        <v>9605</v>
      </c>
      <c r="J211" s="65">
        <f t="shared" si="7"/>
        <v>461040</v>
      </c>
      <c r="K211" s="65">
        <f t="shared" si="8"/>
        <v>474072</v>
      </c>
      <c r="L211" s="63" t="s">
        <v>20</v>
      </c>
      <c r="M211" s="63" t="s">
        <v>1208</v>
      </c>
      <c r="N211" s="65"/>
      <c r="O211" s="63"/>
      <c r="T211" s="67" t="s">
        <v>226</v>
      </c>
    </row>
    <row r="212" spans="1:20" s="66" customFormat="1" x14ac:dyDescent="0.4">
      <c r="A212" s="63" t="s">
        <v>991</v>
      </c>
      <c r="B212" s="70" t="s">
        <v>637</v>
      </c>
      <c r="C212" s="63" t="s">
        <v>382</v>
      </c>
      <c r="D212" s="63">
        <v>18</v>
      </c>
      <c r="E212" s="63">
        <v>18</v>
      </c>
      <c r="F212" s="63">
        <v>18</v>
      </c>
      <c r="G212" s="63">
        <v>18</v>
      </c>
      <c r="H212" s="64">
        <f>SUM('PACC - SNCC.F.053'!$D212:$G212)</f>
        <v>72</v>
      </c>
      <c r="I212" s="65">
        <v>181</v>
      </c>
      <c r="J212" s="65">
        <f t="shared" si="7"/>
        <v>13032</v>
      </c>
      <c r="K212" s="65">
        <f t="shared" si="8"/>
        <v>186912</v>
      </c>
      <c r="L212" s="63" t="s">
        <v>20</v>
      </c>
      <c r="M212" s="63" t="s">
        <v>1208</v>
      </c>
      <c r="N212" s="65"/>
      <c r="O212" s="63"/>
      <c r="T212" s="67" t="s">
        <v>227</v>
      </c>
    </row>
    <row r="213" spans="1:20" s="66" customFormat="1" x14ac:dyDescent="0.4">
      <c r="A213" s="63" t="s">
        <v>992</v>
      </c>
      <c r="B213" s="70" t="s">
        <v>638</v>
      </c>
      <c r="C213" s="63" t="s">
        <v>448</v>
      </c>
      <c r="D213" s="63">
        <v>18</v>
      </c>
      <c r="E213" s="63">
        <v>18</v>
      </c>
      <c r="F213" s="63">
        <v>18</v>
      </c>
      <c r="G213" s="63">
        <v>18</v>
      </c>
      <c r="H213" s="64">
        <f>SUM('PACC - SNCC.F.053'!$D213:$G213)</f>
        <v>72</v>
      </c>
      <c r="I213" s="65">
        <v>2415</v>
      </c>
      <c r="J213" s="65">
        <f t="shared" si="7"/>
        <v>173880</v>
      </c>
      <c r="K213" s="65">
        <f t="shared" si="8"/>
        <v>640954.80000000005</v>
      </c>
      <c r="L213" s="63" t="s">
        <v>20</v>
      </c>
      <c r="M213" s="63" t="s">
        <v>1208</v>
      </c>
      <c r="N213" s="65"/>
      <c r="O213" s="63"/>
      <c r="T213" s="67" t="s">
        <v>228</v>
      </c>
    </row>
    <row r="214" spans="1:20" s="66" customFormat="1" x14ac:dyDescent="0.4">
      <c r="A214" s="63" t="s">
        <v>993</v>
      </c>
      <c r="B214" s="70" t="s">
        <v>639</v>
      </c>
      <c r="C214" s="63" t="s">
        <v>448</v>
      </c>
      <c r="D214" s="63">
        <v>18</v>
      </c>
      <c r="E214" s="63">
        <v>18</v>
      </c>
      <c r="F214" s="63">
        <v>18</v>
      </c>
      <c r="G214" s="63">
        <v>18</v>
      </c>
      <c r="H214" s="64">
        <f>SUM('PACC - SNCC.F.053'!$D214:$G214)</f>
        <v>72</v>
      </c>
      <c r="I214" s="65">
        <v>6487.15</v>
      </c>
      <c r="J214" s="65">
        <f t="shared" si="7"/>
        <v>467074.8</v>
      </c>
      <c r="K214" s="65">
        <f t="shared" si="8"/>
        <v>562501.80000000005</v>
      </c>
      <c r="L214" s="63" t="s">
        <v>20</v>
      </c>
      <c r="M214" s="63" t="s">
        <v>1208</v>
      </c>
      <c r="N214" s="65"/>
      <c r="O214" s="63"/>
      <c r="T214" s="67" t="s">
        <v>229</v>
      </c>
    </row>
    <row r="215" spans="1:20" s="66" customFormat="1" x14ac:dyDescent="0.4">
      <c r="A215" s="63" t="s">
        <v>994</v>
      </c>
      <c r="B215" s="70" t="s">
        <v>640</v>
      </c>
      <c r="C215" s="63" t="s">
        <v>448</v>
      </c>
      <c r="D215" s="63">
        <v>3</v>
      </c>
      <c r="E215" s="63">
        <v>3</v>
      </c>
      <c r="F215" s="63">
        <v>3</v>
      </c>
      <c r="G215" s="63">
        <v>3</v>
      </c>
      <c r="H215" s="64">
        <f>SUM('PACC - SNCC.F.053'!$D215:$G215)</f>
        <v>12</v>
      </c>
      <c r="I215" s="65">
        <v>7952.25</v>
      </c>
      <c r="J215" s="65">
        <f t="shared" si="7"/>
        <v>95427</v>
      </c>
      <c r="K215" s="65">
        <f t="shared" si="8"/>
        <v>116127</v>
      </c>
      <c r="L215" s="63" t="s">
        <v>20</v>
      </c>
      <c r="M215" s="63" t="s">
        <v>1208</v>
      </c>
      <c r="N215" s="65"/>
      <c r="O215" s="63"/>
      <c r="T215" s="67" t="s">
        <v>230</v>
      </c>
    </row>
    <row r="216" spans="1:20" s="66" customFormat="1" x14ac:dyDescent="0.4">
      <c r="A216" s="63" t="s">
        <v>995</v>
      </c>
      <c r="B216" s="70" t="s">
        <v>641</v>
      </c>
      <c r="C216" s="63" t="s">
        <v>382</v>
      </c>
      <c r="D216" s="63">
        <v>30</v>
      </c>
      <c r="E216" s="63">
        <v>30</v>
      </c>
      <c r="F216" s="63">
        <v>30</v>
      </c>
      <c r="G216" s="63">
        <v>30</v>
      </c>
      <c r="H216" s="64">
        <f>SUM('PACC - SNCC.F.053'!$D216:$G216)</f>
        <v>120</v>
      </c>
      <c r="I216" s="65">
        <v>172.5</v>
      </c>
      <c r="J216" s="65">
        <f t="shared" si="7"/>
        <v>20700</v>
      </c>
      <c r="K216" s="65">
        <f t="shared" si="8"/>
        <v>176640</v>
      </c>
      <c r="L216" s="63" t="s">
        <v>20</v>
      </c>
      <c r="M216" s="63" t="s">
        <v>1208</v>
      </c>
      <c r="N216" s="65"/>
      <c r="O216" s="63"/>
      <c r="T216" s="67" t="s">
        <v>231</v>
      </c>
    </row>
    <row r="217" spans="1:20" s="66" customFormat="1" x14ac:dyDescent="0.4">
      <c r="A217" s="63" t="s">
        <v>996</v>
      </c>
      <c r="B217" s="70" t="s">
        <v>642</v>
      </c>
      <c r="C217" s="63" t="s">
        <v>382</v>
      </c>
      <c r="D217" s="63">
        <v>300</v>
      </c>
      <c r="E217" s="63">
        <v>300</v>
      </c>
      <c r="F217" s="63">
        <v>300</v>
      </c>
      <c r="G217" s="63">
        <v>300</v>
      </c>
      <c r="H217" s="64">
        <f>SUM('PACC - SNCC.F.053'!$D217:$G217)</f>
        <v>1200</v>
      </c>
      <c r="I217" s="65">
        <v>129.94999999999999</v>
      </c>
      <c r="J217" s="65">
        <f t="shared" si="7"/>
        <v>155940</v>
      </c>
      <c r="K217" s="65">
        <f t="shared" si="8"/>
        <v>279312</v>
      </c>
      <c r="L217" s="63" t="s">
        <v>20</v>
      </c>
      <c r="M217" s="63" t="s">
        <v>1208</v>
      </c>
      <c r="N217" s="65"/>
      <c r="O217" s="63"/>
      <c r="T217" s="67" t="s">
        <v>232</v>
      </c>
    </row>
    <row r="218" spans="1:20" s="66" customFormat="1" x14ac:dyDescent="0.4">
      <c r="A218" s="63" t="s">
        <v>997</v>
      </c>
      <c r="B218" s="70" t="s">
        <v>643</v>
      </c>
      <c r="C218" s="63" t="s">
        <v>1200</v>
      </c>
      <c r="D218" s="63">
        <v>30</v>
      </c>
      <c r="E218" s="63">
        <v>30</v>
      </c>
      <c r="F218" s="63">
        <v>30</v>
      </c>
      <c r="G218" s="63">
        <v>30</v>
      </c>
      <c r="H218" s="64">
        <f>SUM('PACC - SNCC.F.053'!$D218:$G218)</f>
        <v>120</v>
      </c>
      <c r="I218" s="65">
        <v>1028.0999999999999</v>
      </c>
      <c r="J218" s="65">
        <f t="shared" si="7"/>
        <v>123371.99999999999</v>
      </c>
      <c r="K218" s="65">
        <f t="shared" si="8"/>
        <v>206172</v>
      </c>
      <c r="L218" s="63" t="s">
        <v>20</v>
      </c>
      <c r="M218" s="63" t="s">
        <v>1208</v>
      </c>
      <c r="N218" s="65"/>
      <c r="O218" s="63"/>
      <c r="T218" s="67" t="s">
        <v>233</v>
      </c>
    </row>
    <row r="219" spans="1:20" s="66" customFormat="1" x14ac:dyDescent="0.4">
      <c r="A219" s="63" t="s">
        <v>998</v>
      </c>
      <c r="B219" s="70" t="s">
        <v>644</v>
      </c>
      <c r="C219" s="63" t="s">
        <v>448</v>
      </c>
      <c r="D219" s="63">
        <v>30</v>
      </c>
      <c r="E219" s="63">
        <v>30</v>
      </c>
      <c r="F219" s="63">
        <v>30</v>
      </c>
      <c r="G219" s="63">
        <v>30</v>
      </c>
      <c r="H219" s="64">
        <f>SUM('PACC - SNCC.F.053'!$D219:$G219)</f>
        <v>120</v>
      </c>
      <c r="I219" s="65">
        <v>690</v>
      </c>
      <c r="J219" s="65">
        <f t="shared" si="7"/>
        <v>82800</v>
      </c>
      <c r="K219" s="65">
        <f t="shared" si="8"/>
        <v>146280</v>
      </c>
      <c r="L219" s="63" t="s">
        <v>20</v>
      </c>
      <c r="M219" s="63" t="s">
        <v>1208</v>
      </c>
      <c r="N219" s="65"/>
      <c r="O219" s="63"/>
      <c r="T219" s="67" t="s">
        <v>234</v>
      </c>
    </row>
    <row r="220" spans="1:20" s="66" customFormat="1" x14ac:dyDescent="0.4">
      <c r="A220" s="63" t="s">
        <v>999</v>
      </c>
      <c r="B220" s="70" t="s">
        <v>645</v>
      </c>
      <c r="C220" s="63" t="s">
        <v>448</v>
      </c>
      <c r="D220" s="63">
        <v>3</v>
      </c>
      <c r="E220" s="63">
        <v>3</v>
      </c>
      <c r="F220" s="63">
        <v>3</v>
      </c>
      <c r="G220" s="63">
        <v>3</v>
      </c>
      <c r="H220" s="64">
        <f>SUM('PACC - SNCC.F.053'!$D220:$G220)</f>
        <v>12</v>
      </c>
      <c r="I220" s="65">
        <v>5290</v>
      </c>
      <c r="J220" s="65">
        <f t="shared" si="7"/>
        <v>63480</v>
      </c>
      <c r="K220" s="65">
        <f t="shared" si="8"/>
        <v>171120</v>
      </c>
      <c r="L220" s="63" t="s">
        <v>20</v>
      </c>
      <c r="M220" s="63" t="s">
        <v>1208</v>
      </c>
      <c r="N220" s="65"/>
      <c r="O220" s="63"/>
      <c r="T220" s="67" t="s">
        <v>235</v>
      </c>
    </row>
    <row r="221" spans="1:20" s="66" customFormat="1" x14ac:dyDescent="0.4">
      <c r="A221" s="63" t="s">
        <v>1000</v>
      </c>
      <c r="B221" s="70" t="s">
        <v>646</v>
      </c>
      <c r="C221" s="63" t="s">
        <v>448</v>
      </c>
      <c r="D221" s="63">
        <v>3</v>
      </c>
      <c r="E221" s="63">
        <v>3</v>
      </c>
      <c r="F221" s="63">
        <v>3</v>
      </c>
      <c r="G221" s="63">
        <v>3</v>
      </c>
      <c r="H221" s="64">
        <f>SUM('PACC - SNCC.F.053'!$D221:$G221)</f>
        <v>12</v>
      </c>
      <c r="I221" s="65">
        <v>8970</v>
      </c>
      <c r="J221" s="65">
        <f t="shared" si="7"/>
        <v>107640</v>
      </c>
      <c r="K221" s="65">
        <f t="shared" si="8"/>
        <v>171120</v>
      </c>
      <c r="L221" s="63" t="s">
        <v>20</v>
      </c>
      <c r="M221" s="63" t="s">
        <v>1208</v>
      </c>
      <c r="N221" s="65"/>
      <c r="O221" s="63"/>
      <c r="T221" s="67" t="s">
        <v>236</v>
      </c>
    </row>
    <row r="222" spans="1:20" s="66" customFormat="1" x14ac:dyDescent="0.4">
      <c r="A222" s="63" t="s">
        <v>1001</v>
      </c>
      <c r="B222" s="70" t="s">
        <v>647</v>
      </c>
      <c r="C222" s="63" t="s">
        <v>448</v>
      </c>
      <c r="D222" s="63">
        <v>3</v>
      </c>
      <c r="E222" s="63">
        <v>3</v>
      </c>
      <c r="F222" s="63">
        <v>3</v>
      </c>
      <c r="G222" s="63">
        <v>3</v>
      </c>
      <c r="H222" s="64">
        <f>SUM('PACC - SNCC.F.053'!$D222:$G222)</f>
        <v>12</v>
      </c>
      <c r="I222" s="65">
        <v>5290</v>
      </c>
      <c r="J222" s="65">
        <f t="shared" si="7"/>
        <v>63480</v>
      </c>
      <c r="K222" s="65">
        <f t="shared" si="8"/>
        <v>126960</v>
      </c>
      <c r="L222" s="63" t="s">
        <v>20</v>
      </c>
      <c r="M222" s="63" t="s">
        <v>1208</v>
      </c>
      <c r="N222" s="65"/>
      <c r="O222" s="63"/>
      <c r="T222" s="67" t="s">
        <v>237</v>
      </c>
    </row>
    <row r="223" spans="1:20" s="66" customFormat="1" x14ac:dyDescent="0.4">
      <c r="A223" s="63" t="s">
        <v>1002</v>
      </c>
      <c r="B223" s="70" t="s">
        <v>648</v>
      </c>
      <c r="C223" s="63" t="s">
        <v>448</v>
      </c>
      <c r="D223" s="63">
        <v>3</v>
      </c>
      <c r="E223" s="63">
        <v>3</v>
      </c>
      <c r="F223" s="63">
        <v>3</v>
      </c>
      <c r="G223" s="63">
        <v>3</v>
      </c>
      <c r="H223" s="64">
        <f>SUM('PACC - SNCC.F.053'!$D223:$G223)</f>
        <v>12</v>
      </c>
      <c r="I223" s="65">
        <v>5290</v>
      </c>
      <c r="J223" s="65">
        <f t="shared" si="7"/>
        <v>63480</v>
      </c>
      <c r="K223" s="65">
        <f t="shared" si="8"/>
        <v>126960</v>
      </c>
      <c r="L223" s="63" t="s">
        <v>20</v>
      </c>
      <c r="M223" s="63" t="s">
        <v>1208</v>
      </c>
      <c r="N223" s="65"/>
      <c r="O223" s="63"/>
      <c r="T223" s="67" t="s">
        <v>238</v>
      </c>
    </row>
    <row r="224" spans="1:20" s="66" customFormat="1" x14ac:dyDescent="0.4">
      <c r="A224" s="63" t="s">
        <v>1003</v>
      </c>
      <c r="B224" s="70" t="s">
        <v>649</v>
      </c>
      <c r="C224" s="63" t="s">
        <v>448</v>
      </c>
      <c r="D224" s="63">
        <v>3</v>
      </c>
      <c r="E224" s="63">
        <v>3</v>
      </c>
      <c r="F224" s="63">
        <v>3</v>
      </c>
      <c r="G224" s="63">
        <v>3</v>
      </c>
      <c r="H224" s="64">
        <f>SUM('PACC - SNCC.F.053'!$D224:$G224)</f>
        <v>12</v>
      </c>
      <c r="I224" s="65">
        <v>5290</v>
      </c>
      <c r="J224" s="65">
        <f t="shared" si="7"/>
        <v>63480</v>
      </c>
      <c r="K224" s="65">
        <f t="shared" si="8"/>
        <v>85080</v>
      </c>
      <c r="L224" s="63" t="s">
        <v>20</v>
      </c>
      <c r="M224" s="63" t="s">
        <v>1208</v>
      </c>
      <c r="N224" s="65"/>
      <c r="O224" s="63"/>
      <c r="T224" s="67" t="s">
        <v>239</v>
      </c>
    </row>
    <row r="225" spans="1:20" s="66" customFormat="1" x14ac:dyDescent="0.4">
      <c r="A225" s="63" t="s">
        <v>1004</v>
      </c>
      <c r="B225" s="70" t="s">
        <v>650</v>
      </c>
      <c r="C225" s="63" t="s">
        <v>448</v>
      </c>
      <c r="D225" s="63">
        <v>3</v>
      </c>
      <c r="E225" s="63">
        <v>3</v>
      </c>
      <c r="F225" s="63">
        <v>3</v>
      </c>
      <c r="G225" s="63">
        <v>3</v>
      </c>
      <c r="H225" s="64">
        <f>SUM('PACC - SNCC.F.053'!$D225:$G225)</f>
        <v>12</v>
      </c>
      <c r="I225" s="65">
        <v>1800</v>
      </c>
      <c r="J225" s="65">
        <f t="shared" si="7"/>
        <v>21600</v>
      </c>
      <c r="K225" s="65">
        <f t="shared" si="8"/>
        <v>332100</v>
      </c>
      <c r="L225" s="63" t="s">
        <v>20</v>
      </c>
      <c r="M225" s="63" t="s">
        <v>1208</v>
      </c>
      <c r="N225" s="65"/>
      <c r="O225" s="63"/>
      <c r="T225" s="67" t="s">
        <v>240</v>
      </c>
    </row>
    <row r="226" spans="1:20" s="66" customFormat="1" x14ac:dyDescent="0.4">
      <c r="A226" s="63" t="s">
        <v>1005</v>
      </c>
      <c r="B226" s="70" t="s">
        <v>651</v>
      </c>
      <c r="C226" s="63" t="s">
        <v>448</v>
      </c>
      <c r="D226" s="63">
        <v>150</v>
      </c>
      <c r="E226" s="63">
        <v>150</v>
      </c>
      <c r="F226" s="63">
        <v>150</v>
      </c>
      <c r="G226" s="63">
        <v>150</v>
      </c>
      <c r="H226" s="64">
        <f>SUM('PACC - SNCC.F.053'!$D226:$G226)</f>
        <v>600</v>
      </c>
      <c r="I226" s="65">
        <v>517.5</v>
      </c>
      <c r="J226" s="65">
        <f t="shared" si="7"/>
        <v>310500</v>
      </c>
      <c r="K226" s="65">
        <f t="shared" si="8"/>
        <v>509220</v>
      </c>
      <c r="L226" s="63" t="s">
        <v>20</v>
      </c>
      <c r="M226" s="63" t="s">
        <v>1208</v>
      </c>
      <c r="N226" s="65"/>
      <c r="O226" s="63"/>
      <c r="T226" s="67" t="s">
        <v>241</v>
      </c>
    </row>
    <row r="227" spans="1:20" s="66" customFormat="1" x14ac:dyDescent="0.4">
      <c r="A227" s="63" t="s">
        <v>1006</v>
      </c>
      <c r="B227" s="70" t="s">
        <v>652</v>
      </c>
      <c r="C227" s="63" t="s">
        <v>448</v>
      </c>
      <c r="D227" s="63">
        <v>144</v>
      </c>
      <c r="E227" s="63">
        <v>144</v>
      </c>
      <c r="F227" s="63">
        <v>144</v>
      </c>
      <c r="G227" s="63">
        <v>144</v>
      </c>
      <c r="H227" s="64">
        <f>SUM('PACC - SNCC.F.053'!$D227:$G227)</f>
        <v>576</v>
      </c>
      <c r="I227" s="65">
        <v>345</v>
      </c>
      <c r="J227" s="65">
        <f t="shared" si="7"/>
        <v>198720</v>
      </c>
      <c r="K227" s="65">
        <f t="shared" si="8"/>
        <v>244320</v>
      </c>
      <c r="L227" s="63" t="s">
        <v>20</v>
      </c>
      <c r="M227" s="63" t="s">
        <v>1208</v>
      </c>
      <c r="N227" s="65"/>
      <c r="O227" s="63"/>
      <c r="T227" s="67" t="s">
        <v>242</v>
      </c>
    </row>
    <row r="228" spans="1:20" s="66" customFormat="1" x14ac:dyDescent="0.4">
      <c r="A228" s="63" t="s">
        <v>1007</v>
      </c>
      <c r="B228" s="70" t="s">
        <v>653</v>
      </c>
      <c r="C228" s="63" t="s">
        <v>382</v>
      </c>
      <c r="D228" s="63">
        <v>300</v>
      </c>
      <c r="E228" s="63">
        <v>300</v>
      </c>
      <c r="F228" s="63">
        <v>300</v>
      </c>
      <c r="G228" s="63">
        <v>300</v>
      </c>
      <c r="H228" s="64">
        <f>SUM('PACC - SNCC.F.053'!$D228:$G228)</f>
        <v>1200</v>
      </c>
      <c r="I228" s="65">
        <v>38</v>
      </c>
      <c r="J228" s="65">
        <f t="shared" si="7"/>
        <v>45600</v>
      </c>
      <c r="K228" s="65">
        <f t="shared" si="8"/>
        <v>261600</v>
      </c>
      <c r="L228" s="63" t="s">
        <v>20</v>
      </c>
      <c r="M228" s="63" t="s">
        <v>1208</v>
      </c>
      <c r="N228" s="65"/>
      <c r="O228" s="63"/>
      <c r="T228" s="67" t="s">
        <v>243</v>
      </c>
    </row>
    <row r="229" spans="1:20" s="66" customFormat="1" x14ac:dyDescent="0.4">
      <c r="A229" s="63" t="s">
        <v>1008</v>
      </c>
      <c r="B229" s="70" t="s">
        <v>654</v>
      </c>
      <c r="C229" s="63" t="s">
        <v>382</v>
      </c>
      <c r="D229" s="63">
        <v>900</v>
      </c>
      <c r="E229" s="63">
        <v>900</v>
      </c>
      <c r="F229" s="63">
        <v>900</v>
      </c>
      <c r="G229" s="63">
        <v>900</v>
      </c>
      <c r="H229" s="64">
        <f>SUM('PACC - SNCC.F.053'!$D229:$G229)</f>
        <v>3600</v>
      </c>
      <c r="I229" s="65">
        <v>60</v>
      </c>
      <c r="J229" s="65">
        <f t="shared" si="7"/>
        <v>216000</v>
      </c>
      <c r="K229" s="65">
        <f t="shared" si="8"/>
        <v>369600</v>
      </c>
      <c r="L229" s="63" t="s">
        <v>20</v>
      </c>
      <c r="M229" s="63" t="s">
        <v>1208</v>
      </c>
      <c r="N229" s="65"/>
      <c r="O229" s="63"/>
      <c r="T229" s="67" t="s">
        <v>244</v>
      </c>
    </row>
    <row r="230" spans="1:20" s="66" customFormat="1" x14ac:dyDescent="0.4">
      <c r="A230" s="63" t="s">
        <v>1009</v>
      </c>
      <c r="B230" s="70" t="s">
        <v>655</v>
      </c>
      <c r="C230" s="63" t="s">
        <v>382</v>
      </c>
      <c r="D230" s="63">
        <v>2400</v>
      </c>
      <c r="E230" s="63">
        <v>2400</v>
      </c>
      <c r="F230" s="63">
        <v>2400</v>
      </c>
      <c r="G230" s="63">
        <v>2400</v>
      </c>
      <c r="H230" s="64">
        <f>SUM('PACC - SNCC.F.053'!$D230:$G230)</f>
        <v>9600</v>
      </c>
      <c r="I230" s="65">
        <v>16</v>
      </c>
      <c r="J230" s="65">
        <f t="shared" si="7"/>
        <v>153600</v>
      </c>
      <c r="K230" s="65">
        <f t="shared" si="8"/>
        <v>189600</v>
      </c>
      <c r="L230" s="63" t="s">
        <v>20</v>
      </c>
      <c r="M230" s="63" t="s">
        <v>1208</v>
      </c>
      <c r="N230" s="65"/>
      <c r="O230" s="63"/>
      <c r="T230" s="67" t="s">
        <v>245</v>
      </c>
    </row>
    <row r="231" spans="1:20" s="66" customFormat="1" x14ac:dyDescent="0.4">
      <c r="A231" s="63" t="s">
        <v>1010</v>
      </c>
      <c r="B231" s="70" t="s">
        <v>656</v>
      </c>
      <c r="C231" s="63" t="s">
        <v>448</v>
      </c>
      <c r="D231" s="63">
        <v>3</v>
      </c>
      <c r="E231" s="63">
        <v>3</v>
      </c>
      <c r="F231" s="63">
        <v>3</v>
      </c>
      <c r="G231" s="63">
        <v>3</v>
      </c>
      <c r="H231" s="64">
        <f>SUM('PACC - SNCC.F.053'!$D231:$G231)</f>
        <v>12</v>
      </c>
      <c r="I231" s="65">
        <v>3000</v>
      </c>
      <c r="J231" s="65">
        <f t="shared" si="7"/>
        <v>36000</v>
      </c>
      <c r="K231" s="65">
        <f t="shared" si="8"/>
        <v>3156000</v>
      </c>
      <c r="L231" s="63" t="s">
        <v>20</v>
      </c>
      <c r="M231" s="63" t="s">
        <v>1208</v>
      </c>
      <c r="N231" s="65"/>
      <c r="O231" s="63"/>
      <c r="T231" s="67" t="s">
        <v>246</v>
      </c>
    </row>
    <row r="232" spans="1:20" s="66" customFormat="1" x14ac:dyDescent="0.4">
      <c r="A232" s="63" t="s">
        <v>165</v>
      </c>
      <c r="B232" s="70" t="s">
        <v>657</v>
      </c>
      <c r="C232" s="63" t="s">
        <v>382</v>
      </c>
      <c r="D232" s="63">
        <v>3000</v>
      </c>
      <c r="E232" s="63">
        <v>3000</v>
      </c>
      <c r="F232" s="63">
        <v>3000</v>
      </c>
      <c r="G232" s="63">
        <v>3000</v>
      </c>
      <c r="H232" s="64">
        <f>SUM('PACC - SNCC.F.053'!$D232:$G232)</f>
        <v>12000</v>
      </c>
      <c r="I232" s="65">
        <v>260</v>
      </c>
      <c r="J232" s="65">
        <f t="shared" si="7"/>
        <v>3120000</v>
      </c>
      <c r="K232" s="65">
        <f t="shared" si="8"/>
        <v>3660000</v>
      </c>
      <c r="L232" s="63" t="s">
        <v>20</v>
      </c>
      <c r="M232" s="63" t="s">
        <v>1208</v>
      </c>
      <c r="N232" s="65"/>
      <c r="O232" s="63"/>
      <c r="T232" s="67" t="s">
        <v>247</v>
      </c>
    </row>
    <row r="233" spans="1:20" s="66" customFormat="1" x14ac:dyDescent="0.4">
      <c r="A233" s="63" t="s">
        <v>1011</v>
      </c>
      <c r="B233" s="70" t="s">
        <v>658</v>
      </c>
      <c r="C233" s="63" t="s">
        <v>1202</v>
      </c>
      <c r="D233" s="63">
        <v>180</v>
      </c>
      <c r="E233" s="63">
        <v>180</v>
      </c>
      <c r="F233" s="63">
        <v>180</v>
      </c>
      <c r="G233" s="63">
        <v>180</v>
      </c>
      <c r="H233" s="64">
        <f>SUM('PACC - SNCC.F.053'!$D233:$G233)</f>
        <v>720</v>
      </c>
      <c r="I233" s="65">
        <v>750</v>
      </c>
      <c r="J233" s="65">
        <f t="shared" si="7"/>
        <v>540000</v>
      </c>
      <c r="K233" s="65">
        <f t="shared" si="8"/>
        <v>960000</v>
      </c>
      <c r="L233" s="63" t="s">
        <v>20</v>
      </c>
      <c r="M233" s="63" t="s">
        <v>1208</v>
      </c>
      <c r="N233" s="65"/>
      <c r="O233" s="63"/>
      <c r="T233" s="67" t="s">
        <v>248</v>
      </c>
    </row>
    <row r="234" spans="1:20" s="66" customFormat="1" x14ac:dyDescent="0.4">
      <c r="A234" s="63" t="s">
        <v>1012</v>
      </c>
      <c r="B234" s="70" t="s">
        <v>659</v>
      </c>
      <c r="C234" s="63" t="s">
        <v>382</v>
      </c>
      <c r="D234" s="63">
        <v>1500</v>
      </c>
      <c r="E234" s="63">
        <v>1500</v>
      </c>
      <c r="F234" s="63">
        <v>1500</v>
      </c>
      <c r="G234" s="63">
        <v>1500</v>
      </c>
      <c r="H234" s="64">
        <f>SUM('PACC - SNCC.F.053'!$D234:$G234)</f>
        <v>6000</v>
      </c>
      <c r="I234" s="65">
        <v>70</v>
      </c>
      <c r="J234" s="65">
        <f t="shared" si="7"/>
        <v>420000</v>
      </c>
      <c r="K234" s="65">
        <f t="shared" si="8"/>
        <v>1061592</v>
      </c>
      <c r="L234" s="63" t="s">
        <v>20</v>
      </c>
      <c r="M234" s="63" t="s">
        <v>1208</v>
      </c>
      <c r="N234" s="65"/>
      <c r="O234" s="63"/>
      <c r="T234" s="67" t="s">
        <v>249</v>
      </c>
    </row>
    <row r="235" spans="1:20" s="66" customFormat="1" x14ac:dyDescent="0.4">
      <c r="A235" s="63" t="s">
        <v>1013</v>
      </c>
      <c r="B235" s="70" t="s">
        <v>660</v>
      </c>
      <c r="C235" s="63" t="s">
        <v>382</v>
      </c>
      <c r="D235" s="63">
        <v>600</v>
      </c>
      <c r="E235" s="63">
        <v>600</v>
      </c>
      <c r="F235" s="63">
        <v>600</v>
      </c>
      <c r="G235" s="63">
        <v>600</v>
      </c>
      <c r="H235" s="64">
        <f>SUM('PACC - SNCC.F.053'!$D235:$G235)</f>
        <v>2400</v>
      </c>
      <c r="I235" s="65">
        <v>267.33</v>
      </c>
      <c r="J235" s="65">
        <f t="shared" si="7"/>
        <v>641592</v>
      </c>
      <c r="K235" s="65">
        <f t="shared" si="8"/>
        <v>1991592</v>
      </c>
      <c r="L235" s="63" t="s">
        <v>20</v>
      </c>
      <c r="M235" s="63" t="s">
        <v>1208</v>
      </c>
      <c r="N235" s="65"/>
      <c r="O235" s="63"/>
      <c r="T235" s="67" t="s">
        <v>250</v>
      </c>
    </row>
    <row r="236" spans="1:20" s="66" customFormat="1" x14ac:dyDescent="0.4">
      <c r="A236" s="63" t="s">
        <v>1014</v>
      </c>
      <c r="B236" s="70" t="s">
        <v>661</v>
      </c>
      <c r="C236" s="63" t="s">
        <v>448</v>
      </c>
      <c r="D236" s="63">
        <v>750</v>
      </c>
      <c r="E236" s="63">
        <v>750</v>
      </c>
      <c r="F236" s="63">
        <v>750</v>
      </c>
      <c r="G236" s="63">
        <v>750</v>
      </c>
      <c r="H236" s="64">
        <f>SUM('PACC - SNCC.F.053'!$D236:$G236)</f>
        <v>3000</v>
      </c>
      <c r="I236" s="65">
        <v>450</v>
      </c>
      <c r="J236" s="65">
        <f t="shared" si="7"/>
        <v>1350000</v>
      </c>
      <c r="K236" s="65">
        <f t="shared" si="8"/>
        <v>2263401</v>
      </c>
      <c r="L236" s="63" t="s">
        <v>20</v>
      </c>
      <c r="M236" s="63" t="s">
        <v>1208</v>
      </c>
      <c r="N236" s="65"/>
      <c r="O236" s="63"/>
      <c r="T236" s="67" t="s">
        <v>251</v>
      </c>
    </row>
    <row r="237" spans="1:20" s="66" customFormat="1" x14ac:dyDescent="0.4">
      <c r="A237" s="63" t="s">
        <v>165</v>
      </c>
      <c r="B237" s="70" t="s">
        <v>662</v>
      </c>
      <c r="C237" s="63" t="s">
        <v>382</v>
      </c>
      <c r="D237" s="63">
        <v>45</v>
      </c>
      <c r="E237" s="63">
        <v>45</v>
      </c>
      <c r="F237" s="63">
        <v>45</v>
      </c>
      <c r="G237" s="63">
        <v>45</v>
      </c>
      <c r="H237" s="64">
        <f>SUM('PACC - SNCC.F.053'!$D237:$G237)</f>
        <v>180</v>
      </c>
      <c r="I237" s="65">
        <v>5074.45</v>
      </c>
      <c r="J237" s="65">
        <f t="shared" si="7"/>
        <v>913401</v>
      </c>
      <c r="K237" s="65">
        <f t="shared" si="8"/>
        <v>1777401</v>
      </c>
      <c r="L237" s="63" t="s">
        <v>20</v>
      </c>
      <c r="M237" s="63" t="s">
        <v>1208</v>
      </c>
      <c r="N237" s="65"/>
      <c r="O237" s="63"/>
      <c r="T237" s="67" t="s">
        <v>252</v>
      </c>
    </row>
    <row r="238" spans="1:20" s="66" customFormat="1" x14ac:dyDescent="0.4">
      <c r="A238" s="63" t="s">
        <v>1015</v>
      </c>
      <c r="B238" s="70" t="s">
        <v>663</v>
      </c>
      <c r="C238" s="63" t="s">
        <v>382</v>
      </c>
      <c r="D238" s="63">
        <v>1200</v>
      </c>
      <c r="E238" s="63">
        <v>1200</v>
      </c>
      <c r="F238" s="63">
        <v>1200</v>
      </c>
      <c r="G238" s="63">
        <v>1200</v>
      </c>
      <c r="H238" s="64">
        <f>SUM('PACC - SNCC.F.053'!$D238:$G238)</f>
        <v>4800</v>
      </c>
      <c r="I238" s="65">
        <v>180</v>
      </c>
      <c r="J238" s="65">
        <f t="shared" si="7"/>
        <v>864000</v>
      </c>
      <c r="K238" s="65">
        <f t="shared" si="8"/>
        <v>4752000</v>
      </c>
      <c r="L238" s="63" t="s">
        <v>20</v>
      </c>
      <c r="M238" s="63" t="s">
        <v>1208</v>
      </c>
      <c r="N238" s="65"/>
      <c r="O238" s="63"/>
      <c r="T238" s="67" t="s">
        <v>253</v>
      </c>
    </row>
    <row r="239" spans="1:20" s="66" customFormat="1" x14ac:dyDescent="0.4">
      <c r="A239" s="63" t="s">
        <v>165</v>
      </c>
      <c r="B239" s="70" t="s">
        <v>664</v>
      </c>
      <c r="C239" s="63" t="s">
        <v>448</v>
      </c>
      <c r="D239" s="63">
        <v>1500</v>
      </c>
      <c r="E239" s="63">
        <v>1500</v>
      </c>
      <c r="F239" s="63">
        <v>1500</v>
      </c>
      <c r="G239" s="63">
        <v>1500</v>
      </c>
      <c r="H239" s="64">
        <f>SUM('PACC - SNCC.F.053'!$D239:$G239)</f>
        <v>6000</v>
      </c>
      <c r="I239" s="65">
        <v>648</v>
      </c>
      <c r="J239" s="65">
        <f t="shared" si="7"/>
        <v>3888000</v>
      </c>
      <c r="K239" s="65">
        <f t="shared" si="8"/>
        <v>3974328</v>
      </c>
      <c r="L239" s="63" t="s">
        <v>20</v>
      </c>
      <c r="M239" s="63" t="s">
        <v>1208</v>
      </c>
      <c r="N239" s="65"/>
      <c r="O239" s="63"/>
      <c r="T239" s="67" t="s">
        <v>254</v>
      </c>
    </row>
    <row r="240" spans="1:20" s="66" customFormat="1" x14ac:dyDescent="0.4">
      <c r="A240" s="63" t="s">
        <v>1016</v>
      </c>
      <c r="B240" s="70" t="s">
        <v>665</v>
      </c>
      <c r="C240" s="63" t="s">
        <v>1203</v>
      </c>
      <c r="D240" s="63">
        <v>1800</v>
      </c>
      <c r="E240" s="63">
        <v>1800</v>
      </c>
      <c r="F240" s="63">
        <v>1800</v>
      </c>
      <c r="G240" s="63">
        <v>1800</v>
      </c>
      <c r="H240" s="64">
        <f>SUM('PACC - SNCC.F.053'!$D240:$G240)</f>
        <v>7200</v>
      </c>
      <c r="I240" s="65">
        <v>11.99</v>
      </c>
      <c r="J240" s="65">
        <f t="shared" si="7"/>
        <v>86328</v>
      </c>
      <c r="K240" s="65">
        <f t="shared" si="8"/>
        <v>120528</v>
      </c>
      <c r="L240" s="63" t="s">
        <v>20</v>
      </c>
      <c r="M240" s="63" t="s">
        <v>1208</v>
      </c>
      <c r="N240" s="65"/>
      <c r="O240" s="63"/>
      <c r="T240" s="67" t="s">
        <v>255</v>
      </c>
    </row>
    <row r="241" spans="1:20" s="66" customFormat="1" x14ac:dyDescent="0.4">
      <c r="A241" s="63" t="s">
        <v>1017</v>
      </c>
      <c r="B241" s="70" t="s">
        <v>666</v>
      </c>
      <c r="C241" s="63" t="s">
        <v>1202</v>
      </c>
      <c r="D241" s="63">
        <v>9</v>
      </c>
      <c r="E241" s="63">
        <v>9</v>
      </c>
      <c r="F241" s="63">
        <v>9</v>
      </c>
      <c r="G241" s="63">
        <v>9</v>
      </c>
      <c r="H241" s="64">
        <f>SUM('PACC - SNCC.F.053'!$D241:$G241)</f>
        <v>36</v>
      </c>
      <c r="I241" s="65">
        <v>950</v>
      </c>
      <c r="J241" s="65">
        <f t="shared" si="7"/>
        <v>34200</v>
      </c>
      <c r="K241" s="65">
        <f t="shared" si="8"/>
        <v>46879.8</v>
      </c>
      <c r="L241" s="63" t="s">
        <v>20</v>
      </c>
      <c r="M241" s="63" t="s">
        <v>1208</v>
      </c>
      <c r="N241" s="65"/>
      <c r="O241" s="63"/>
      <c r="T241" s="67" t="s">
        <v>256</v>
      </c>
    </row>
    <row r="242" spans="1:20" s="66" customFormat="1" x14ac:dyDescent="0.4">
      <c r="A242" s="63" t="s">
        <v>1018</v>
      </c>
      <c r="B242" s="70" t="s">
        <v>667</v>
      </c>
      <c r="C242" s="63" t="s">
        <v>448</v>
      </c>
      <c r="D242" s="63">
        <v>21</v>
      </c>
      <c r="E242" s="63">
        <v>21</v>
      </c>
      <c r="F242" s="63">
        <v>21</v>
      </c>
      <c r="G242" s="63">
        <v>21</v>
      </c>
      <c r="H242" s="64">
        <f>SUM('PACC - SNCC.F.053'!$D242:$G242)</f>
        <v>84</v>
      </c>
      <c r="I242" s="65">
        <v>150.94999999999999</v>
      </c>
      <c r="J242" s="65">
        <f t="shared" si="7"/>
        <v>12679.8</v>
      </c>
      <c r="K242" s="65">
        <f t="shared" si="8"/>
        <v>768679.8</v>
      </c>
      <c r="L242" s="63" t="s">
        <v>20</v>
      </c>
      <c r="M242" s="63" t="s">
        <v>1208</v>
      </c>
      <c r="N242" s="65"/>
      <c r="O242" s="63"/>
      <c r="T242" s="67" t="s">
        <v>257</v>
      </c>
    </row>
    <row r="243" spans="1:20" s="66" customFormat="1" x14ac:dyDescent="0.4">
      <c r="A243" s="63" t="s">
        <v>1019</v>
      </c>
      <c r="B243" s="70" t="s">
        <v>668</v>
      </c>
      <c r="C243" s="63" t="s">
        <v>1202</v>
      </c>
      <c r="D243" s="63">
        <v>270</v>
      </c>
      <c r="E243" s="63">
        <v>270</v>
      </c>
      <c r="F243" s="63">
        <v>270</v>
      </c>
      <c r="G243" s="63">
        <v>270</v>
      </c>
      <c r="H243" s="64">
        <f>SUM('PACC - SNCC.F.053'!$D243:$G243)</f>
        <v>1080</v>
      </c>
      <c r="I243" s="65">
        <v>700</v>
      </c>
      <c r="J243" s="65">
        <f t="shared" si="7"/>
        <v>756000</v>
      </c>
      <c r="K243" s="65">
        <f t="shared" si="8"/>
        <v>787050</v>
      </c>
      <c r="L243" s="63" t="s">
        <v>20</v>
      </c>
      <c r="M243" s="63" t="s">
        <v>1208</v>
      </c>
      <c r="N243" s="65"/>
      <c r="O243" s="63"/>
      <c r="T243" s="67" t="s">
        <v>258</v>
      </c>
    </row>
    <row r="244" spans="1:20" s="66" customFormat="1" x14ac:dyDescent="0.4">
      <c r="A244" s="63" t="s">
        <v>1020</v>
      </c>
      <c r="B244" s="70" t="s">
        <v>669</v>
      </c>
      <c r="C244" s="63" t="s">
        <v>1202</v>
      </c>
      <c r="D244" s="63">
        <v>45</v>
      </c>
      <c r="E244" s="63">
        <v>45</v>
      </c>
      <c r="F244" s="63">
        <v>45</v>
      </c>
      <c r="G244" s="63">
        <v>45</v>
      </c>
      <c r="H244" s="64">
        <f>SUM('PACC - SNCC.F.053'!$D244:$G244)</f>
        <v>180</v>
      </c>
      <c r="I244" s="65">
        <v>172.5</v>
      </c>
      <c r="J244" s="65">
        <f t="shared" si="7"/>
        <v>31050</v>
      </c>
      <c r="K244" s="65">
        <f t="shared" si="8"/>
        <v>1111050</v>
      </c>
      <c r="L244" s="63" t="s">
        <v>20</v>
      </c>
      <c r="M244" s="63" t="s">
        <v>1208</v>
      </c>
      <c r="N244" s="65"/>
      <c r="O244" s="63"/>
      <c r="T244" s="67" t="s">
        <v>259</v>
      </c>
    </row>
    <row r="245" spans="1:20" s="66" customFormat="1" x14ac:dyDescent="0.4">
      <c r="A245" s="63" t="s">
        <v>1021</v>
      </c>
      <c r="B245" s="70" t="s">
        <v>670</v>
      </c>
      <c r="C245" s="63" t="s">
        <v>1190</v>
      </c>
      <c r="D245" s="63">
        <v>600</v>
      </c>
      <c r="E245" s="63">
        <v>600</v>
      </c>
      <c r="F245" s="63">
        <v>600</v>
      </c>
      <c r="G245" s="63">
        <v>600</v>
      </c>
      <c r="H245" s="64">
        <f>SUM('PACC - SNCC.F.053'!$D245:$G245)</f>
        <v>2400</v>
      </c>
      <c r="I245" s="65">
        <v>450</v>
      </c>
      <c r="J245" s="65">
        <f t="shared" si="7"/>
        <v>1080000</v>
      </c>
      <c r="K245" s="65">
        <f t="shared" si="8"/>
        <v>1126800</v>
      </c>
      <c r="L245" s="63" t="s">
        <v>20</v>
      </c>
      <c r="M245" s="63" t="s">
        <v>1208</v>
      </c>
      <c r="N245" s="65"/>
      <c r="O245" s="63"/>
      <c r="T245" s="67" t="s">
        <v>260</v>
      </c>
    </row>
    <row r="246" spans="1:20" s="66" customFormat="1" x14ac:dyDescent="0.4">
      <c r="A246" s="63" t="s">
        <v>1022</v>
      </c>
      <c r="B246" s="70" t="s">
        <v>671</v>
      </c>
      <c r="C246" s="63" t="s">
        <v>1190</v>
      </c>
      <c r="D246" s="63">
        <v>900</v>
      </c>
      <c r="E246" s="63">
        <v>900</v>
      </c>
      <c r="F246" s="63">
        <v>900</v>
      </c>
      <c r="G246" s="63">
        <v>900</v>
      </c>
      <c r="H246" s="64">
        <f>SUM('PACC - SNCC.F.053'!$D246:$G246)</f>
        <v>3600</v>
      </c>
      <c r="I246" s="65">
        <v>13</v>
      </c>
      <c r="J246" s="65">
        <f t="shared" si="7"/>
        <v>46800</v>
      </c>
      <c r="K246" s="65">
        <f t="shared" si="8"/>
        <v>162240</v>
      </c>
      <c r="L246" s="63" t="s">
        <v>20</v>
      </c>
      <c r="M246" s="63" t="s">
        <v>1208</v>
      </c>
      <c r="N246" s="65"/>
      <c r="O246" s="63"/>
      <c r="T246" s="67" t="s">
        <v>261</v>
      </c>
    </row>
    <row r="247" spans="1:20" s="66" customFormat="1" x14ac:dyDescent="0.4">
      <c r="A247" s="63" t="s">
        <v>1023</v>
      </c>
      <c r="B247" s="70" t="s">
        <v>672</v>
      </c>
      <c r="C247" s="63" t="s">
        <v>1190</v>
      </c>
      <c r="D247" s="63">
        <v>3000</v>
      </c>
      <c r="E247" s="63">
        <v>3000</v>
      </c>
      <c r="F247" s="63">
        <v>3000</v>
      </c>
      <c r="G247" s="63">
        <v>3000</v>
      </c>
      <c r="H247" s="64">
        <f>SUM('PACC - SNCC.F.053'!$D247:$G247)</f>
        <v>12000</v>
      </c>
      <c r="I247" s="65">
        <v>9.6199999999999992</v>
      </c>
      <c r="J247" s="65">
        <f t="shared" si="7"/>
        <v>115439.99999999999</v>
      </c>
      <c r="K247" s="65">
        <f t="shared" si="8"/>
        <v>192480</v>
      </c>
      <c r="L247" s="63" t="s">
        <v>20</v>
      </c>
      <c r="M247" s="63" t="s">
        <v>1208</v>
      </c>
      <c r="N247" s="65"/>
      <c r="O247" s="63"/>
      <c r="T247" s="67" t="s">
        <v>262</v>
      </c>
    </row>
    <row r="248" spans="1:20" s="66" customFormat="1" x14ac:dyDescent="0.4">
      <c r="A248" s="63" t="s">
        <v>1024</v>
      </c>
      <c r="B248" s="70" t="s">
        <v>673</v>
      </c>
      <c r="C248" s="63" t="s">
        <v>382</v>
      </c>
      <c r="D248" s="63">
        <v>180</v>
      </c>
      <c r="E248" s="63">
        <v>180</v>
      </c>
      <c r="F248" s="63">
        <v>180</v>
      </c>
      <c r="G248" s="63">
        <v>180</v>
      </c>
      <c r="H248" s="64">
        <f>SUM('PACC - SNCC.F.053'!$D248:$G248)</f>
        <v>720</v>
      </c>
      <c r="I248" s="65">
        <v>107</v>
      </c>
      <c r="J248" s="65">
        <f t="shared" si="7"/>
        <v>77040</v>
      </c>
      <c r="K248" s="65">
        <f t="shared" si="8"/>
        <v>160082.76</v>
      </c>
      <c r="L248" s="63" t="s">
        <v>20</v>
      </c>
      <c r="M248" s="63" t="s">
        <v>1208</v>
      </c>
      <c r="N248" s="65"/>
      <c r="O248" s="63"/>
      <c r="T248" s="67" t="s">
        <v>263</v>
      </c>
    </row>
    <row r="249" spans="1:20" s="66" customFormat="1" x14ac:dyDescent="0.4">
      <c r="A249" s="63" t="s">
        <v>1025</v>
      </c>
      <c r="B249" s="70" t="s">
        <v>674</v>
      </c>
      <c r="C249" s="63" t="s">
        <v>382</v>
      </c>
      <c r="D249" s="63">
        <v>3</v>
      </c>
      <c r="E249" s="63">
        <v>3</v>
      </c>
      <c r="F249" s="63">
        <v>3</v>
      </c>
      <c r="G249" s="63">
        <v>3</v>
      </c>
      <c r="H249" s="64">
        <f>SUM('PACC - SNCC.F.053'!$D249:$G249)</f>
        <v>12</v>
      </c>
      <c r="I249" s="65">
        <v>6920.23</v>
      </c>
      <c r="J249" s="65">
        <f t="shared" si="7"/>
        <v>83042.759999999995</v>
      </c>
      <c r="K249" s="65">
        <f t="shared" si="8"/>
        <v>112418.76</v>
      </c>
      <c r="L249" s="63" t="s">
        <v>20</v>
      </c>
      <c r="M249" s="63" t="s">
        <v>1208</v>
      </c>
      <c r="N249" s="65"/>
      <c r="O249" s="63"/>
      <c r="T249" s="67" t="s">
        <v>264</v>
      </c>
    </row>
    <row r="250" spans="1:20" s="66" customFormat="1" x14ac:dyDescent="0.4">
      <c r="A250" s="63" t="s">
        <v>1026</v>
      </c>
      <c r="B250" s="70" t="s">
        <v>675</v>
      </c>
      <c r="C250" s="63" t="s">
        <v>382</v>
      </c>
      <c r="D250" s="63">
        <v>900</v>
      </c>
      <c r="E250" s="63">
        <v>900</v>
      </c>
      <c r="F250" s="63">
        <v>900</v>
      </c>
      <c r="G250" s="63">
        <v>900</v>
      </c>
      <c r="H250" s="64">
        <f>SUM('PACC - SNCC.F.053'!$D250:$G250)</f>
        <v>3600</v>
      </c>
      <c r="I250" s="65">
        <v>8.16</v>
      </c>
      <c r="J250" s="65">
        <f t="shared" si="7"/>
        <v>29376</v>
      </c>
      <c r="K250" s="65">
        <f t="shared" si="8"/>
        <v>56988</v>
      </c>
      <c r="L250" s="63" t="s">
        <v>20</v>
      </c>
      <c r="M250" s="63" t="s">
        <v>1208</v>
      </c>
      <c r="N250" s="65"/>
      <c r="O250" s="63"/>
      <c r="T250" s="67" t="s">
        <v>265</v>
      </c>
    </row>
    <row r="251" spans="1:20" s="66" customFormat="1" x14ac:dyDescent="0.4">
      <c r="A251" s="63" t="s">
        <v>1027</v>
      </c>
      <c r="B251" s="70" t="s">
        <v>676</v>
      </c>
      <c r="C251" s="63" t="s">
        <v>382</v>
      </c>
      <c r="D251" s="63">
        <v>300</v>
      </c>
      <c r="E251" s="63">
        <v>300</v>
      </c>
      <c r="F251" s="63">
        <v>300</v>
      </c>
      <c r="G251" s="63">
        <v>300</v>
      </c>
      <c r="H251" s="64">
        <f>SUM('PACC - SNCC.F.053'!$D251:$G251)</f>
        <v>1200</v>
      </c>
      <c r="I251" s="65">
        <v>23.01</v>
      </c>
      <c r="J251" s="65">
        <f t="shared" si="7"/>
        <v>27612.000000000004</v>
      </c>
      <c r="K251" s="65">
        <f t="shared" si="8"/>
        <v>79212</v>
      </c>
      <c r="L251" s="63" t="s">
        <v>20</v>
      </c>
      <c r="M251" s="63" t="s">
        <v>1208</v>
      </c>
      <c r="N251" s="65"/>
      <c r="O251" s="63"/>
      <c r="T251" s="67" t="s">
        <v>266</v>
      </c>
    </row>
    <row r="252" spans="1:20" s="66" customFormat="1" x14ac:dyDescent="0.4">
      <c r="A252" s="63" t="s">
        <v>1028</v>
      </c>
      <c r="B252" s="70" t="s">
        <v>677</v>
      </c>
      <c r="C252" s="63" t="s">
        <v>382</v>
      </c>
      <c r="D252" s="63">
        <v>300</v>
      </c>
      <c r="E252" s="63">
        <v>300</v>
      </c>
      <c r="F252" s="63">
        <v>300</v>
      </c>
      <c r="G252" s="63">
        <v>300</v>
      </c>
      <c r="H252" s="64">
        <f>SUM('PACC - SNCC.F.053'!$D252:$G252)</f>
        <v>1200</v>
      </c>
      <c r="I252" s="65">
        <v>43</v>
      </c>
      <c r="J252" s="65">
        <f t="shared" si="7"/>
        <v>51600</v>
      </c>
      <c r="K252" s="65">
        <f t="shared" si="8"/>
        <v>3921600</v>
      </c>
      <c r="L252" s="63" t="s">
        <v>20</v>
      </c>
      <c r="M252" s="63" t="s">
        <v>1208</v>
      </c>
      <c r="N252" s="65"/>
      <c r="O252" s="63"/>
      <c r="T252" s="67" t="s">
        <v>267</v>
      </c>
    </row>
    <row r="253" spans="1:20" s="66" customFormat="1" x14ac:dyDescent="0.4">
      <c r="A253" s="63" t="s">
        <v>1029</v>
      </c>
      <c r="B253" s="70" t="s">
        <v>678</v>
      </c>
      <c r="C253" s="63" t="s">
        <v>1200</v>
      </c>
      <c r="D253" s="63">
        <v>1500</v>
      </c>
      <c r="E253" s="63">
        <v>1500</v>
      </c>
      <c r="F253" s="63">
        <v>1500</v>
      </c>
      <c r="G253" s="63">
        <v>1500</v>
      </c>
      <c r="H253" s="64">
        <f>SUM('PACC - SNCC.F.053'!$D253:$G253)</f>
        <v>6000</v>
      </c>
      <c r="I253" s="65">
        <v>645</v>
      </c>
      <c r="J253" s="65">
        <f t="shared" si="7"/>
        <v>3870000</v>
      </c>
      <c r="K253" s="65">
        <f t="shared" si="8"/>
        <v>4111920</v>
      </c>
      <c r="L253" s="63" t="s">
        <v>20</v>
      </c>
      <c r="M253" s="63" t="s">
        <v>1208</v>
      </c>
      <c r="N253" s="65"/>
      <c r="O253" s="63"/>
      <c r="T253" s="67" t="s">
        <v>268</v>
      </c>
    </row>
    <row r="254" spans="1:20" s="66" customFormat="1" x14ac:dyDescent="0.4">
      <c r="A254" s="63" t="s">
        <v>1030</v>
      </c>
      <c r="B254" s="70" t="s">
        <v>679</v>
      </c>
      <c r="C254" s="63" t="s">
        <v>382</v>
      </c>
      <c r="D254" s="63">
        <v>432</v>
      </c>
      <c r="E254" s="63">
        <v>432</v>
      </c>
      <c r="F254" s="63">
        <v>432</v>
      </c>
      <c r="G254" s="63">
        <v>432</v>
      </c>
      <c r="H254" s="64">
        <f>SUM('PACC - SNCC.F.053'!$D254:$G254)</f>
        <v>1728</v>
      </c>
      <c r="I254" s="65">
        <v>140</v>
      </c>
      <c r="J254" s="65">
        <f t="shared" si="7"/>
        <v>241920</v>
      </c>
      <c r="K254" s="65">
        <f t="shared" si="8"/>
        <v>541920</v>
      </c>
      <c r="L254" s="63" t="s">
        <v>20</v>
      </c>
      <c r="M254" s="63" t="s">
        <v>1208</v>
      </c>
      <c r="N254" s="65"/>
      <c r="O254" s="63"/>
      <c r="T254" s="67" t="s">
        <v>269</v>
      </c>
    </row>
    <row r="255" spans="1:20" s="66" customFormat="1" x14ac:dyDescent="0.4">
      <c r="A255" s="63" t="s">
        <v>1031</v>
      </c>
      <c r="B255" s="70" t="s">
        <v>680</v>
      </c>
      <c r="C255" s="63" t="s">
        <v>1190</v>
      </c>
      <c r="D255" s="63">
        <v>300</v>
      </c>
      <c r="E255" s="63">
        <v>300</v>
      </c>
      <c r="F255" s="63">
        <v>300</v>
      </c>
      <c r="G255" s="63">
        <v>300</v>
      </c>
      <c r="H255" s="64">
        <f>SUM('PACC - SNCC.F.053'!$D255:$G255)</f>
        <v>1200</v>
      </c>
      <c r="I255" s="65">
        <v>250</v>
      </c>
      <c r="J255" s="65">
        <f t="shared" si="7"/>
        <v>300000</v>
      </c>
      <c r="K255" s="65">
        <f t="shared" si="8"/>
        <v>378000</v>
      </c>
      <c r="L255" s="63" t="s">
        <v>20</v>
      </c>
      <c r="M255" s="63" t="s">
        <v>1208</v>
      </c>
      <c r="N255" s="65"/>
      <c r="O255" s="63"/>
      <c r="T255" s="67" t="s">
        <v>270</v>
      </c>
    </row>
    <row r="256" spans="1:20" s="66" customFormat="1" x14ac:dyDescent="0.4">
      <c r="A256" s="63" t="s">
        <v>1032</v>
      </c>
      <c r="B256" s="70" t="s">
        <v>681</v>
      </c>
      <c r="C256" s="63" t="s">
        <v>382</v>
      </c>
      <c r="D256" s="63">
        <v>1500</v>
      </c>
      <c r="E256" s="63">
        <v>1500</v>
      </c>
      <c r="F256" s="63">
        <v>1500</v>
      </c>
      <c r="G256" s="63">
        <v>1500</v>
      </c>
      <c r="H256" s="64">
        <f>SUM('PACC - SNCC.F.053'!$D256:$G256)</f>
        <v>6000</v>
      </c>
      <c r="I256" s="65">
        <v>13</v>
      </c>
      <c r="J256" s="65">
        <f t="shared" si="7"/>
        <v>78000</v>
      </c>
      <c r="K256" s="65">
        <f t="shared" si="8"/>
        <v>510000</v>
      </c>
      <c r="L256" s="63" t="s">
        <v>20</v>
      </c>
      <c r="M256" s="63" t="s">
        <v>1208</v>
      </c>
      <c r="N256" s="65"/>
      <c r="O256" s="63"/>
      <c r="T256" s="67" t="s">
        <v>271</v>
      </c>
    </row>
    <row r="257" spans="1:20" s="66" customFormat="1" x14ac:dyDescent="0.4">
      <c r="A257" s="63" t="s">
        <v>1033</v>
      </c>
      <c r="B257" s="70" t="s">
        <v>682</v>
      </c>
      <c r="C257" s="63" t="s">
        <v>1200</v>
      </c>
      <c r="D257" s="63">
        <v>90</v>
      </c>
      <c r="E257" s="63">
        <v>90</v>
      </c>
      <c r="F257" s="63">
        <v>90</v>
      </c>
      <c r="G257" s="63">
        <v>90</v>
      </c>
      <c r="H257" s="64">
        <f>SUM('PACC - SNCC.F.053'!$D257:$G257)</f>
        <v>360</v>
      </c>
      <c r="I257" s="65">
        <v>1200</v>
      </c>
      <c r="J257" s="65">
        <f t="shared" si="7"/>
        <v>432000</v>
      </c>
      <c r="K257" s="65">
        <f t="shared" si="8"/>
        <v>484881.12</v>
      </c>
      <c r="L257" s="63" t="s">
        <v>20</v>
      </c>
      <c r="M257" s="63" t="s">
        <v>1208</v>
      </c>
      <c r="N257" s="65"/>
      <c r="O257" s="63"/>
      <c r="T257" s="67" t="s">
        <v>272</v>
      </c>
    </row>
    <row r="258" spans="1:20" s="66" customFormat="1" x14ac:dyDescent="0.4">
      <c r="A258" s="63" t="s">
        <v>1034</v>
      </c>
      <c r="B258" s="70" t="s">
        <v>683</v>
      </c>
      <c r="C258" s="63" t="s">
        <v>1200</v>
      </c>
      <c r="D258" s="63">
        <v>6</v>
      </c>
      <c r="E258" s="63">
        <v>6</v>
      </c>
      <c r="F258" s="63">
        <v>6</v>
      </c>
      <c r="G258" s="63">
        <v>6</v>
      </c>
      <c r="H258" s="64">
        <f>SUM('PACC - SNCC.F.053'!$D258:$G258)</f>
        <v>24</v>
      </c>
      <c r="I258" s="65">
        <v>2203.38</v>
      </c>
      <c r="J258" s="65">
        <f t="shared" si="7"/>
        <v>52881.120000000003</v>
      </c>
      <c r="K258" s="65">
        <f t="shared" si="8"/>
        <v>79281.119999999995</v>
      </c>
      <c r="L258" s="63" t="s">
        <v>20</v>
      </c>
      <c r="M258" s="63" t="s">
        <v>1208</v>
      </c>
      <c r="N258" s="65"/>
      <c r="O258" s="63"/>
      <c r="T258" s="67" t="s">
        <v>273</v>
      </c>
    </row>
    <row r="259" spans="1:20" s="66" customFormat="1" x14ac:dyDescent="0.4">
      <c r="A259" s="63" t="s">
        <v>1035</v>
      </c>
      <c r="B259" s="70" t="s">
        <v>684</v>
      </c>
      <c r="C259" s="63" t="s">
        <v>1200</v>
      </c>
      <c r="D259" s="63">
        <v>6</v>
      </c>
      <c r="E259" s="63">
        <v>6</v>
      </c>
      <c r="F259" s="63">
        <v>6</v>
      </c>
      <c r="G259" s="63">
        <v>6</v>
      </c>
      <c r="H259" s="64">
        <f>SUM('PACC - SNCC.F.053'!$D259:$G259)</f>
        <v>24</v>
      </c>
      <c r="I259" s="65">
        <v>1100</v>
      </c>
      <c r="J259" s="65">
        <f t="shared" si="7"/>
        <v>26400</v>
      </c>
      <c r="K259" s="65">
        <f t="shared" si="8"/>
        <v>37789.919999999998</v>
      </c>
      <c r="L259" s="63" t="s">
        <v>20</v>
      </c>
      <c r="M259" s="63" t="s">
        <v>1208</v>
      </c>
      <c r="N259" s="65"/>
      <c r="O259" s="63"/>
      <c r="T259" s="67" t="s">
        <v>274</v>
      </c>
    </row>
    <row r="260" spans="1:20" s="66" customFormat="1" x14ac:dyDescent="0.4">
      <c r="A260" s="63" t="s">
        <v>1036</v>
      </c>
      <c r="B260" s="70" t="s">
        <v>685</v>
      </c>
      <c r="C260" s="63" t="s">
        <v>1200</v>
      </c>
      <c r="D260" s="63">
        <v>6</v>
      </c>
      <c r="E260" s="63">
        <v>6</v>
      </c>
      <c r="F260" s="63">
        <v>6</v>
      </c>
      <c r="G260" s="63">
        <v>6</v>
      </c>
      <c r="H260" s="64">
        <f>SUM('PACC - SNCC.F.053'!$D260:$G260)</f>
        <v>24</v>
      </c>
      <c r="I260" s="65">
        <v>474.58</v>
      </c>
      <c r="J260" s="65">
        <f t="shared" si="7"/>
        <v>11389.92</v>
      </c>
      <c r="K260" s="65">
        <f t="shared" si="8"/>
        <v>1638505.92</v>
      </c>
      <c r="L260" s="63" t="s">
        <v>20</v>
      </c>
      <c r="M260" s="63" t="s">
        <v>1208</v>
      </c>
      <c r="N260" s="65"/>
      <c r="O260" s="63"/>
      <c r="T260" s="67" t="s">
        <v>275</v>
      </c>
    </row>
    <row r="261" spans="1:20" s="66" customFormat="1" x14ac:dyDescent="0.4">
      <c r="A261" s="63" t="s">
        <v>1037</v>
      </c>
      <c r="B261" s="70" t="s">
        <v>686</v>
      </c>
      <c r="C261" s="63" t="s">
        <v>1200</v>
      </c>
      <c r="D261" s="63">
        <v>30</v>
      </c>
      <c r="E261" s="63">
        <v>30</v>
      </c>
      <c r="F261" s="63">
        <v>30</v>
      </c>
      <c r="G261" s="63">
        <v>30</v>
      </c>
      <c r="H261" s="64">
        <f>SUM('PACC - SNCC.F.053'!$D261:$G261)</f>
        <v>120</v>
      </c>
      <c r="I261" s="65">
        <v>13559.3</v>
      </c>
      <c r="J261" s="65">
        <f t="shared" si="7"/>
        <v>1627116</v>
      </c>
      <c r="K261" s="65">
        <f t="shared" si="8"/>
        <v>1911852</v>
      </c>
      <c r="L261" s="63" t="s">
        <v>20</v>
      </c>
      <c r="M261" s="63" t="s">
        <v>1208</v>
      </c>
      <c r="N261" s="65"/>
      <c r="O261" s="63"/>
      <c r="T261" s="67" t="s">
        <v>276</v>
      </c>
    </row>
    <row r="262" spans="1:20" s="66" customFormat="1" x14ac:dyDescent="0.4">
      <c r="A262" s="63" t="s">
        <v>1038</v>
      </c>
      <c r="B262" s="70" t="s">
        <v>687</v>
      </c>
      <c r="C262" s="63" t="s">
        <v>1190</v>
      </c>
      <c r="D262" s="63">
        <v>60</v>
      </c>
      <c r="E262" s="63">
        <v>60</v>
      </c>
      <c r="F262" s="63">
        <v>60</v>
      </c>
      <c r="G262" s="63">
        <v>60</v>
      </c>
      <c r="H262" s="64">
        <f>SUM('PACC - SNCC.F.053'!$D262:$G262)</f>
        <v>240</v>
      </c>
      <c r="I262" s="65">
        <v>1186.4000000000001</v>
      </c>
      <c r="J262" s="65">
        <f t="shared" si="7"/>
        <v>284736</v>
      </c>
      <c r="K262" s="65">
        <f t="shared" si="8"/>
        <v>569472</v>
      </c>
      <c r="L262" s="63" t="s">
        <v>20</v>
      </c>
      <c r="M262" s="63" t="s">
        <v>1208</v>
      </c>
      <c r="N262" s="65"/>
      <c r="O262" s="63"/>
      <c r="T262" s="67" t="s">
        <v>277</v>
      </c>
    </row>
    <row r="263" spans="1:20" s="66" customFormat="1" x14ac:dyDescent="0.4">
      <c r="A263" s="63" t="s">
        <v>1039</v>
      </c>
      <c r="B263" s="70" t="s">
        <v>688</v>
      </c>
      <c r="C263" s="63" t="s">
        <v>382</v>
      </c>
      <c r="D263" s="63">
        <v>60</v>
      </c>
      <c r="E263" s="63">
        <v>60</v>
      </c>
      <c r="F263" s="63">
        <v>60</v>
      </c>
      <c r="G263" s="63">
        <v>60</v>
      </c>
      <c r="H263" s="64">
        <f>SUM('PACC - SNCC.F.053'!$D263:$G263)</f>
        <v>240</v>
      </c>
      <c r="I263" s="65">
        <v>1186.4000000000001</v>
      </c>
      <c r="J263" s="65">
        <f t="shared" si="7"/>
        <v>284736</v>
      </c>
      <c r="K263" s="65">
        <f t="shared" si="8"/>
        <v>1505136</v>
      </c>
      <c r="L263" s="63" t="s">
        <v>20</v>
      </c>
      <c r="M263" s="63" t="s">
        <v>1208</v>
      </c>
      <c r="N263" s="65"/>
      <c r="O263" s="63"/>
      <c r="T263" s="67" t="s">
        <v>278</v>
      </c>
    </row>
    <row r="264" spans="1:20" s="66" customFormat="1" x14ac:dyDescent="0.4">
      <c r="A264" s="63" t="s">
        <v>1040</v>
      </c>
      <c r="B264" s="70" t="s">
        <v>689</v>
      </c>
      <c r="C264" s="63" t="s">
        <v>382</v>
      </c>
      <c r="D264" s="63">
        <v>300</v>
      </c>
      <c r="E264" s="63">
        <v>300</v>
      </c>
      <c r="F264" s="63">
        <v>300</v>
      </c>
      <c r="G264" s="63">
        <v>300</v>
      </c>
      <c r="H264" s="64">
        <f>SUM('PACC - SNCC.F.053'!$D264:$G264)</f>
        <v>1200</v>
      </c>
      <c r="I264" s="65">
        <v>1017</v>
      </c>
      <c r="J264" s="65">
        <f t="shared" si="7"/>
        <v>1220400</v>
      </c>
      <c r="K264" s="65">
        <f t="shared" si="8"/>
        <v>1244807.04</v>
      </c>
      <c r="L264" s="63" t="s">
        <v>20</v>
      </c>
      <c r="M264" s="63" t="s">
        <v>1208</v>
      </c>
      <c r="N264" s="65"/>
      <c r="O264" s="63"/>
      <c r="T264" s="67" t="s">
        <v>279</v>
      </c>
    </row>
    <row r="265" spans="1:20" s="66" customFormat="1" x14ac:dyDescent="0.4">
      <c r="A265" s="63" t="s">
        <v>1041</v>
      </c>
      <c r="B265" s="70" t="s">
        <v>690</v>
      </c>
      <c r="C265" s="63" t="s">
        <v>382</v>
      </c>
      <c r="D265" s="63">
        <v>6</v>
      </c>
      <c r="E265" s="63">
        <v>6</v>
      </c>
      <c r="F265" s="63">
        <v>6</v>
      </c>
      <c r="G265" s="63">
        <v>6</v>
      </c>
      <c r="H265" s="64">
        <f>SUM('PACC - SNCC.F.053'!$D265:$G265)</f>
        <v>24</v>
      </c>
      <c r="I265" s="65">
        <v>1016.96</v>
      </c>
      <c r="J265" s="65">
        <f t="shared" si="7"/>
        <v>24407.040000000001</v>
      </c>
      <c r="K265" s="65">
        <f t="shared" si="8"/>
        <v>48813.600000000006</v>
      </c>
      <c r="L265" s="63" t="s">
        <v>20</v>
      </c>
      <c r="M265" s="63" t="s">
        <v>1208</v>
      </c>
      <c r="N265" s="65"/>
      <c r="O265" s="63"/>
      <c r="T265" s="67" t="s">
        <v>280</v>
      </c>
    </row>
    <row r="266" spans="1:20" s="66" customFormat="1" x14ac:dyDescent="0.4">
      <c r="A266" s="63" t="s">
        <v>1042</v>
      </c>
      <c r="B266" s="70" t="s">
        <v>691</v>
      </c>
      <c r="C266" s="63" t="s">
        <v>382</v>
      </c>
      <c r="D266" s="63">
        <v>6</v>
      </c>
      <c r="E266" s="63">
        <v>6</v>
      </c>
      <c r="F266" s="63">
        <v>6</v>
      </c>
      <c r="G266" s="63">
        <v>6</v>
      </c>
      <c r="H266" s="64">
        <f>SUM('PACC - SNCC.F.053'!$D266:$G266)</f>
        <v>24</v>
      </c>
      <c r="I266" s="65">
        <v>1016.94</v>
      </c>
      <c r="J266" s="65">
        <f t="shared" si="7"/>
        <v>24406.560000000001</v>
      </c>
      <c r="K266" s="65">
        <f t="shared" si="8"/>
        <v>144005.76000000001</v>
      </c>
      <c r="L266" s="63" t="s">
        <v>20</v>
      </c>
      <c r="M266" s="63" t="s">
        <v>1208</v>
      </c>
      <c r="N266" s="65"/>
      <c r="O266" s="63"/>
      <c r="T266" s="71" t="s">
        <v>14</v>
      </c>
    </row>
    <row r="267" spans="1:20" s="66" customFormat="1" x14ac:dyDescent="0.4">
      <c r="A267" s="63" t="s">
        <v>1043</v>
      </c>
      <c r="B267" s="70" t="s">
        <v>692</v>
      </c>
      <c r="C267" s="63" t="s">
        <v>1200</v>
      </c>
      <c r="D267" s="63">
        <v>42</v>
      </c>
      <c r="E267" s="63">
        <v>42</v>
      </c>
      <c r="F267" s="63">
        <v>42</v>
      </c>
      <c r="G267" s="63">
        <v>42</v>
      </c>
      <c r="H267" s="64">
        <f>SUM('PACC - SNCC.F.053'!$D267:$G267)</f>
        <v>168</v>
      </c>
      <c r="I267" s="65">
        <v>711.9</v>
      </c>
      <c r="J267" s="65">
        <f t="shared" ref="J267:J330" si="9">+H267*I267</f>
        <v>119599.2</v>
      </c>
      <c r="K267" s="65">
        <f t="shared" si="8"/>
        <v>160787.16</v>
      </c>
      <c r="L267" s="63" t="s">
        <v>20</v>
      </c>
      <c r="M267" s="63" t="s">
        <v>1208</v>
      </c>
      <c r="N267" s="65"/>
      <c r="O267" s="63"/>
      <c r="T267" s="67" t="s">
        <v>281</v>
      </c>
    </row>
    <row r="268" spans="1:20" s="66" customFormat="1" x14ac:dyDescent="0.4">
      <c r="A268" s="63" t="s">
        <v>1044</v>
      </c>
      <c r="B268" s="70" t="s">
        <v>693</v>
      </c>
      <c r="C268" s="63" t="s">
        <v>448</v>
      </c>
      <c r="D268" s="63">
        <v>9</v>
      </c>
      <c r="E268" s="63">
        <v>9</v>
      </c>
      <c r="F268" s="63">
        <v>9</v>
      </c>
      <c r="G268" s="63">
        <v>9</v>
      </c>
      <c r="H268" s="64">
        <f>SUM('PACC - SNCC.F.053'!$D268:$G268)</f>
        <v>36</v>
      </c>
      <c r="I268" s="65">
        <v>1144.1099999999999</v>
      </c>
      <c r="J268" s="65">
        <f t="shared" si="9"/>
        <v>41187.96</v>
      </c>
      <c r="K268" s="65">
        <f t="shared" si="8"/>
        <v>146787.96</v>
      </c>
      <c r="L268" s="63" t="s">
        <v>20</v>
      </c>
      <c r="M268" s="63" t="s">
        <v>1208</v>
      </c>
      <c r="N268" s="65"/>
      <c r="O268" s="63"/>
      <c r="T268" s="67" t="s">
        <v>282</v>
      </c>
    </row>
    <row r="269" spans="1:20" s="66" customFormat="1" x14ac:dyDescent="0.4">
      <c r="A269" s="63" t="s">
        <v>1045</v>
      </c>
      <c r="B269" s="70" t="s">
        <v>694</v>
      </c>
      <c r="C269" s="63" t="s">
        <v>1200</v>
      </c>
      <c r="D269" s="63">
        <v>12</v>
      </c>
      <c r="E269" s="63">
        <v>12</v>
      </c>
      <c r="F269" s="63">
        <v>12</v>
      </c>
      <c r="G269" s="63">
        <v>12</v>
      </c>
      <c r="H269" s="64">
        <f>SUM('PACC - SNCC.F.053'!$D269:$G269)</f>
        <v>48</v>
      </c>
      <c r="I269" s="65">
        <v>2200</v>
      </c>
      <c r="J269" s="65">
        <f t="shared" si="9"/>
        <v>105600</v>
      </c>
      <c r="K269" s="65">
        <f t="shared" si="8"/>
        <v>153360</v>
      </c>
      <c r="L269" s="63" t="s">
        <v>20</v>
      </c>
      <c r="M269" s="63" t="s">
        <v>1208</v>
      </c>
      <c r="N269" s="65"/>
      <c r="O269" s="63"/>
      <c r="T269" s="67" t="s">
        <v>283</v>
      </c>
    </row>
    <row r="270" spans="1:20" s="66" customFormat="1" x14ac:dyDescent="0.4">
      <c r="A270" s="63" t="s">
        <v>1046</v>
      </c>
      <c r="B270" s="70" t="s">
        <v>695</v>
      </c>
      <c r="C270" s="63" t="s">
        <v>1200</v>
      </c>
      <c r="D270" s="63">
        <v>6</v>
      </c>
      <c r="E270" s="63">
        <v>6</v>
      </c>
      <c r="F270" s="63">
        <v>6</v>
      </c>
      <c r="G270" s="63">
        <v>6</v>
      </c>
      <c r="H270" s="64">
        <f>SUM('PACC - SNCC.F.053'!$D270:$G270)</f>
        <v>24</v>
      </c>
      <c r="I270" s="65">
        <v>1990</v>
      </c>
      <c r="J270" s="65">
        <f t="shared" si="9"/>
        <v>47760</v>
      </c>
      <c r="K270" s="65">
        <f t="shared" si="8"/>
        <v>88437.119999999995</v>
      </c>
      <c r="L270" s="63" t="s">
        <v>20</v>
      </c>
      <c r="M270" s="63" t="s">
        <v>1208</v>
      </c>
      <c r="N270" s="65"/>
      <c r="O270" s="63"/>
      <c r="T270" s="67" t="s">
        <v>284</v>
      </c>
    </row>
    <row r="271" spans="1:20" s="66" customFormat="1" x14ac:dyDescent="0.4">
      <c r="A271" s="63" t="s">
        <v>1047</v>
      </c>
      <c r="B271" s="70" t="s">
        <v>696</v>
      </c>
      <c r="C271" s="63" t="s">
        <v>1200</v>
      </c>
      <c r="D271" s="63">
        <v>12</v>
      </c>
      <c r="E271" s="63">
        <v>12</v>
      </c>
      <c r="F271" s="63">
        <v>12</v>
      </c>
      <c r="G271" s="63">
        <v>12</v>
      </c>
      <c r="H271" s="64">
        <f>SUM('PACC - SNCC.F.053'!$D271:$G271)</f>
        <v>48</v>
      </c>
      <c r="I271" s="65">
        <v>847.44</v>
      </c>
      <c r="J271" s="65">
        <f t="shared" si="9"/>
        <v>40677.120000000003</v>
      </c>
      <c r="K271" s="65">
        <f t="shared" si="8"/>
        <v>54914.400000000001</v>
      </c>
      <c r="L271" s="63" t="s">
        <v>20</v>
      </c>
      <c r="M271" s="63" t="s">
        <v>1208</v>
      </c>
      <c r="N271" s="65"/>
      <c r="O271" s="63"/>
      <c r="T271" s="67" t="s">
        <v>285</v>
      </c>
    </row>
    <row r="272" spans="1:20" s="66" customFormat="1" x14ac:dyDescent="0.4">
      <c r="A272" s="63" t="s">
        <v>1048</v>
      </c>
      <c r="B272" s="70" t="s">
        <v>697</v>
      </c>
      <c r="C272" s="63" t="s">
        <v>1200</v>
      </c>
      <c r="D272" s="63">
        <v>6</v>
      </c>
      <c r="E272" s="63">
        <v>6</v>
      </c>
      <c r="F272" s="63">
        <v>6</v>
      </c>
      <c r="G272" s="63">
        <v>6</v>
      </c>
      <c r="H272" s="64">
        <f>SUM('PACC - SNCC.F.053'!$D272:$G272)</f>
        <v>24</v>
      </c>
      <c r="I272" s="65">
        <v>593.22</v>
      </c>
      <c r="J272" s="65">
        <f t="shared" si="9"/>
        <v>14237.28</v>
      </c>
      <c r="K272" s="65">
        <f t="shared" si="8"/>
        <v>24000</v>
      </c>
      <c r="L272" s="63" t="s">
        <v>20</v>
      </c>
      <c r="M272" s="63" t="s">
        <v>1208</v>
      </c>
      <c r="N272" s="65"/>
      <c r="O272" s="63"/>
      <c r="T272" s="67" t="s">
        <v>286</v>
      </c>
    </row>
    <row r="273" spans="1:20" s="66" customFormat="1" x14ac:dyDescent="0.4">
      <c r="A273" s="63" t="s">
        <v>1049</v>
      </c>
      <c r="B273" s="70" t="s">
        <v>698</v>
      </c>
      <c r="C273" s="63" t="s">
        <v>1200</v>
      </c>
      <c r="D273" s="63">
        <v>6</v>
      </c>
      <c r="E273" s="63">
        <v>6</v>
      </c>
      <c r="F273" s="63">
        <v>6</v>
      </c>
      <c r="G273" s="63">
        <v>6</v>
      </c>
      <c r="H273" s="64">
        <f>SUM('PACC - SNCC.F.053'!$D273:$G273)</f>
        <v>24</v>
      </c>
      <c r="I273" s="65">
        <v>406.78</v>
      </c>
      <c r="J273" s="65">
        <f t="shared" si="9"/>
        <v>9762.7199999999993</v>
      </c>
      <c r="K273" s="65">
        <f t="shared" si="8"/>
        <v>220722.72</v>
      </c>
      <c r="L273" s="63" t="s">
        <v>20</v>
      </c>
      <c r="M273" s="63" t="s">
        <v>1208</v>
      </c>
      <c r="N273" s="65"/>
      <c r="O273" s="63"/>
      <c r="T273" s="67" t="s">
        <v>287</v>
      </c>
    </row>
    <row r="274" spans="1:20" s="66" customFormat="1" x14ac:dyDescent="0.4">
      <c r="A274" s="63" t="s">
        <v>1050</v>
      </c>
      <c r="B274" s="70" t="s">
        <v>699</v>
      </c>
      <c r="C274" s="63" t="s">
        <v>448</v>
      </c>
      <c r="D274" s="63">
        <v>6</v>
      </c>
      <c r="E274" s="63">
        <v>6</v>
      </c>
      <c r="F274" s="63">
        <v>6</v>
      </c>
      <c r="G274" s="63">
        <v>6</v>
      </c>
      <c r="H274" s="64">
        <f>SUM('PACC - SNCC.F.053'!$D274:$G274)</f>
        <v>24</v>
      </c>
      <c r="I274" s="65">
        <v>8790</v>
      </c>
      <c r="J274" s="65">
        <f t="shared" si="9"/>
        <v>210960</v>
      </c>
      <c r="K274" s="65">
        <f t="shared" ref="K274:K337" si="10">SUM(J274:J275)</f>
        <v>216900</v>
      </c>
      <c r="L274" s="63" t="s">
        <v>20</v>
      </c>
      <c r="M274" s="63" t="s">
        <v>1208</v>
      </c>
      <c r="N274" s="65"/>
      <c r="O274" s="63"/>
      <c r="T274" s="67" t="s">
        <v>288</v>
      </c>
    </row>
    <row r="275" spans="1:20" s="66" customFormat="1" x14ac:dyDescent="0.4">
      <c r="A275" s="63" t="s">
        <v>1051</v>
      </c>
      <c r="B275" s="70" t="s">
        <v>700</v>
      </c>
      <c r="C275" s="63" t="s">
        <v>1200</v>
      </c>
      <c r="D275" s="63">
        <v>3</v>
      </c>
      <c r="E275" s="63">
        <v>3</v>
      </c>
      <c r="F275" s="63">
        <v>3</v>
      </c>
      <c r="G275" s="63">
        <v>3</v>
      </c>
      <c r="H275" s="64">
        <f>SUM('PACC - SNCC.F.053'!$D275:$G275)</f>
        <v>12</v>
      </c>
      <c r="I275" s="65">
        <v>495</v>
      </c>
      <c r="J275" s="65">
        <f t="shared" si="9"/>
        <v>5940</v>
      </c>
      <c r="K275" s="65">
        <f t="shared" si="10"/>
        <v>38100</v>
      </c>
      <c r="L275" s="63" t="s">
        <v>20</v>
      </c>
      <c r="M275" s="63" t="s">
        <v>1208</v>
      </c>
      <c r="N275" s="65"/>
      <c r="O275" s="63"/>
      <c r="T275" s="67" t="s">
        <v>289</v>
      </c>
    </row>
    <row r="276" spans="1:20" s="66" customFormat="1" x14ac:dyDescent="0.4">
      <c r="A276" s="63" t="s">
        <v>1052</v>
      </c>
      <c r="B276" s="70" t="s">
        <v>701</v>
      </c>
      <c r="C276" s="63" t="s">
        <v>1200</v>
      </c>
      <c r="D276" s="63">
        <v>6</v>
      </c>
      <c r="E276" s="63">
        <v>6</v>
      </c>
      <c r="F276" s="63">
        <v>6</v>
      </c>
      <c r="G276" s="63">
        <v>6</v>
      </c>
      <c r="H276" s="64">
        <f>SUM('PACC - SNCC.F.053'!$D276:$G276)</f>
        <v>24</v>
      </c>
      <c r="I276" s="65">
        <v>1340</v>
      </c>
      <c r="J276" s="65">
        <f t="shared" si="9"/>
        <v>32160</v>
      </c>
      <c r="K276" s="65">
        <f t="shared" si="10"/>
        <v>66939.239999999991</v>
      </c>
      <c r="L276" s="63" t="s">
        <v>20</v>
      </c>
      <c r="M276" s="63" t="s">
        <v>1208</v>
      </c>
      <c r="N276" s="65"/>
      <c r="O276" s="63"/>
      <c r="T276" s="67" t="s">
        <v>290</v>
      </c>
    </row>
    <row r="277" spans="1:20" s="66" customFormat="1" x14ac:dyDescent="0.4">
      <c r="A277" s="63" t="s">
        <v>1053</v>
      </c>
      <c r="B277" s="70" t="s">
        <v>702</v>
      </c>
      <c r="C277" s="63" t="s">
        <v>1204</v>
      </c>
      <c r="D277" s="63">
        <v>9</v>
      </c>
      <c r="E277" s="63">
        <v>9</v>
      </c>
      <c r="F277" s="63">
        <v>9</v>
      </c>
      <c r="G277" s="63">
        <v>9</v>
      </c>
      <c r="H277" s="64">
        <f>SUM('PACC - SNCC.F.053'!$D277:$G277)</f>
        <v>36</v>
      </c>
      <c r="I277" s="65">
        <v>966.09</v>
      </c>
      <c r="J277" s="65">
        <f t="shared" si="9"/>
        <v>34779.24</v>
      </c>
      <c r="K277" s="65">
        <f t="shared" si="10"/>
        <v>169779.24</v>
      </c>
      <c r="L277" s="63" t="s">
        <v>20</v>
      </c>
      <c r="M277" s="63" t="s">
        <v>1208</v>
      </c>
      <c r="N277" s="65"/>
      <c r="O277" s="63"/>
      <c r="T277" s="67" t="s">
        <v>291</v>
      </c>
    </row>
    <row r="278" spans="1:20" s="66" customFormat="1" x14ac:dyDescent="0.4">
      <c r="A278" s="63" t="s">
        <v>1054</v>
      </c>
      <c r="B278" s="70" t="s">
        <v>703</v>
      </c>
      <c r="C278" s="63" t="s">
        <v>382</v>
      </c>
      <c r="D278" s="63">
        <v>9</v>
      </c>
      <c r="E278" s="63">
        <v>9</v>
      </c>
      <c r="F278" s="63">
        <v>9</v>
      </c>
      <c r="G278" s="63">
        <v>9</v>
      </c>
      <c r="H278" s="64">
        <f>SUM('PACC - SNCC.F.053'!$D278:$G278)</f>
        <v>36</v>
      </c>
      <c r="I278" s="65">
        <v>3750</v>
      </c>
      <c r="J278" s="65">
        <f t="shared" si="9"/>
        <v>135000</v>
      </c>
      <c r="K278" s="65">
        <f t="shared" si="10"/>
        <v>280800</v>
      </c>
      <c r="L278" s="63" t="s">
        <v>20</v>
      </c>
      <c r="M278" s="63" t="s">
        <v>1208</v>
      </c>
      <c r="N278" s="65"/>
      <c r="O278" s="63"/>
      <c r="T278" s="67" t="s">
        <v>292</v>
      </c>
    </row>
    <row r="279" spans="1:20" s="66" customFormat="1" x14ac:dyDescent="0.4">
      <c r="A279" s="63" t="s">
        <v>1055</v>
      </c>
      <c r="B279" s="70" t="s">
        <v>704</v>
      </c>
      <c r="C279" s="63" t="s">
        <v>1190</v>
      </c>
      <c r="D279" s="63">
        <v>9</v>
      </c>
      <c r="E279" s="63">
        <v>9</v>
      </c>
      <c r="F279" s="63">
        <v>9</v>
      </c>
      <c r="G279" s="63">
        <v>9</v>
      </c>
      <c r="H279" s="64">
        <f>SUM('PACC - SNCC.F.053'!$D279:$G279)</f>
        <v>36</v>
      </c>
      <c r="I279" s="65">
        <v>4050</v>
      </c>
      <c r="J279" s="65">
        <f t="shared" si="9"/>
        <v>145800</v>
      </c>
      <c r="K279" s="65">
        <f t="shared" si="10"/>
        <v>191400</v>
      </c>
      <c r="L279" s="63" t="s">
        <v>20</v>
      </c>
      <c r="M279" s="63" t="s">
        <v>1208</v>
      </c>
      <c r="N279" s="65"/>
      <c r="O279" s="63"/>
      <c r="T279" s="67" t="s">
        <v>293</v>
      </c>
    </row>
    <row r="280" spans="1:20" s="66" customFormat="1" x14ac:dyDescent="0.4">
      <c r="A280" s="63" t="s">
        <v>1056</v>
      </c>
      <c r="B280" s="70" t="s">
        <v>705</v>
      </c>
      <c r="C280" s="63" t="s">
        <v>1190</v>
      </c>
      <c r="D280" s="63">
        <v>6</v>
      </c>
      <c r="E280" s="63">
        <v>6</v>
      </c>
      <c r="F280" s="63">
        <v>6</v>
      </c>
      <c r="G280" s="63">
        <v>6</v>
      </c>
      <c r="H280" s="64">
        <f>SUM('PACC - SNCC.F.053'!$D280:$G280)</f>
        <v>24</v>
      </c>
      <c r="I280" s="65">
        <v>1900</v>
      </c>
      <c r="J280" s="65">
        <f t="shared" si="9"/>
        <v>45600</v>
      </c>
      <c r="K280" s="65">
        <f t="shared" si="10"/>
        <v>49159.32</v>
      </c>
      <c r="L280" s="63" t="s">
        <v>20</v>
      </c>
      <c r="M280" s="63" t="s">
        <v>1208</v>
      </c>
      <c r="N280" s="65"/>
      <c r="O280" s="63"/>
      <c r="T280" s="67" t="s">
        <v>294</v>
      </c>
    </row>
    <row r="281" spans="1:20" s="66" customFormat="1" x14ac:dyDescent="0.4">
      <c r="A281" s="63" t="s">
        <v>1057</v>
      </c>
      <c r="B281" s="70" t="s">
        <v>706</v>
      </c>
      <c r="C281" s="63" t="s">
        <v>448</v>
      </c>
      <c r="D281" s="63">
        <v>3</v>
      </c>
      <c r="E281" s="63">
        <v>3</v>
      </c>
      <c r="F281" s="63">
        <v>3</v>
      </c>
      <c r="G281" s="63">
        <v>3</v>
      </c>
      <c r="H281" s="64">
        <f>SUM('PACC - SNCC.F.053'!$D281:$G281)</f>
        <v>12</v>
      </c>
      <c r="I281" s="65">
        <v>296.61</v>
      </c>
      <c r="J281" s="65">
        <f t="shared" si="9"/>
        <v>3559.32</v>
      </c>
      <c r="K281" s="65">
        <f t="shared" si="10"/>
        <v>7118.64</v>
      </c>
      <c r="L281" s="63" t="s">
        <v>20</v>
      </c>
      <c r="M281" s="63" t="s">
        <v>1208</v>
      </c>
      <c r="N281" s="65"/>
      <c r="O281" s="63"/>
      <c r="T281" s="67" t="s">
        <v>295</v>
      </c>
    </row>
    <row r="282" spans="1:20" s="66" customFormat="1" x14ac:dyDescent="0.4">
      <c r="A282" s="63" t="s">
        <v>1058</v>
      </c>
      <c r="B282" s="70" t="s">
        <v>707</v>
      </c>
      <c r="C282" s="63" t="s">
        <v>1200</v>
      </c>
      <c r="D282" s="63">
        <v>3</v>
      </c>
      <c r="E282" s="63">
        <v>3</v>
      </c>
      <c r="F282" s="63">
        <v>3</v>
      </c>
      <c r="G282" s="63">
        <v>3</v>
      </c>
      <c r="H282" s="64">
        <f>SUM('PACC - SNCC.F.053'!$D282:$G282)</f>
        <v>12</v>
      </c>
      <c r="I282" s="65">
        <v>296.61</v>
      </c>
      <c r="J282" s="65">
        <f t="shared" si="9"/>
        <v>3559.32</v>
      </c>
      <c r="K282" s="65">
        <f t="shared" si="10"/>
        <v>31017</v>
      </c>
      <c r="L282" s="63" t="s">
        <v>20</v>
      </c>
      <c r="M282" s="63" t="s">
        <v>1208</v>
      </c>
      <c r="N282" s="65"/>
      <c r="O282" s="63"/>
      <c r="T282" s="67" t="s">
        <v>296</v>
      </c>
    </row>
    <row r="283" spans="1:20" s="66" customFormat="1" x14ac:dyDescent="0.4">
      <c r="A283" s="63" t="s">
        <v>1059</v>
      </c>
      <c r="B283" s="70" t="s">
        <v>708</v>
      </c>
      <c r="C283" s="63" t="s">
        <v>448</v>
      </c>
      <c r="D283" s="63">
        <v>3</v>
      </c>
      <c r="E283" s="63">
        <v>3</v>
      </c>
      <c r="F283" s="63">
        <v>3</v>
      </c>
      <c r="G283" s="63">
        <v>3</v>
      </c>
      <c r="H283" s="64">
        <f>SUM('PACC - SNCC.F.053'!$D283:$G283)</f>
        <v>12</v>
      </c>
      <c r="I283" s="65">
        <v>2288.14</v>
      </c>
      <c r="J283" s="65">
        <f t="shared" si="9"/>
        <v>27457.68</v>
      </c>
      <c r="K283" s="65">
        <f t="shared" si="10"/>
        <v>93457.68</v>
      </c>
      <c r="L283" s="63" t="s">
        <v>20</v>
      </c>
      <c r="M283" s="63" t="s">
        <v>1208</v>
      </c>
      <c r="N283" s="65"/>
      <c r="O283" s="63"/>
      <c r="T283" s="67" t="s">
        <v>297</v>
      </c>
    </row>
    <row r="284" spans="1:20" s="66" customFormat="1" x14ac:dyDescent="0.4">
      <c r="A284" s="63" t="s">
        <v>1060</v>
      </c>
      <c r="B284" s="70" t="s">
        <v>709</v>
      </c>
      <c r="C284" s="63" t="s">
        <v>1200</v>
      </c>
      <c r="D284" s="63">
        <v>3</v>
      </c>
      <c r="E284" s="63">
        <v>3</v>
      </c>
      <c r="F284" s="63">
        <v>3</v>
      </c>
      <c r="G284" s="63">
        <v>3</v>
      </c>
      <c r="H284" s="64">
        <f>SUM('PACC - SNCC.F.053'!$D284:$G284)</f>
        <v>12</v>
      </c>
      <c r="I284" s="65">
        <v>5500</v>
      </c>
      <c r="J284" s="65">
        <f t="shared" si="9"/>
        <v>66000</v>
      </c>
      <c r="K284" s="65">
        <f t="shared" si="10"/>
        <v>71520</v>
      </c>
      <c r="L284" s="63" t="s">
        <v>20</v>
      </c>
      <c r="M284" s="63" t="s">
        <v>1208</v>
      </c>
      <c r="N284" s="65"/>
      <c r="O284" s="63"/>
      <c r="T284" s="67" t="s">
        <v>298</v>
      </c>
    </row>
    <row r="285" spans="1:20" s="66" customFormat="1" x14ac:dyDescent="0.4">
      <c r="A285" s="63" t="s">
        <v>1061</v>
      </c>
      <c r="B285" s="70" t="s">
        <v>710</v>
      </c>
      <c r="C285" s="63" t="s">
        <v>1200</v>
      </c>
      <c r="D285" s="63">
        <v>3</v>
      </c>
      <c r="E285" s="63">
        <v>3</v>
      </c>
      <c r="F285" s="63">
        <v>3</v>
      </c>
      <c r="G285" s="63">
        <v>3</v>
      </c>
      <c r="H285" s="64">
        <f>SUM('PACC - SNCC.F.053'!$D285:$G285)</f>
        <v>12</v>
      </c>
      <c r="I285" s="65">
        <v>460</v>
      </c>
      <c r="J285" s="65">
        <f t="shared" si="9"/>
        <v>5520</v>
      </c>
      <c r="K285" s="65">
        <f t="shared" si="10"/>
        <v>11621.64</v>
      </c>
      <c r="L285" s="63" t="s">
        <v>20</v>
      </c>
      <c r="M285" s="63" t="s">
        <v>1208</v>
      </c>
      <c r="N285" s="65"/>
      <c r="O285" s="63"/>
      <c r="T285" s="67" t="s">
        <v>299</v>
      </c>
    </row>
    <row r="286" spans="1:20" s="66" customFormat="1" x14ac:dyDescent="0.4">
      <c r="A286" s="63" t="s">
        <v>1062</v>
      </c>
      <c r="B286" s="70" t="s">
        <v>711</v>
      </c>
      <c r="C286" s="63" t="s">
        <v>448</v>
      </c>
      <c r="D286" s="63">
        <v>3</v>
      </c>
      <c r="E286" s="63">
        <v>3</v>
      </c>
      <c r="F286" s="63">
        <v>3</v>
      </c>
      <c r="G286" s="63">
        <v>3</v>
      </c>
      <c r="H286" s="64">
        <f>SUM('PACC - SNCC.F.053'!$D286:$G286)</f>
        <v>12</v>
      </c>
      <c r="I286" s="65">
        <v>508.47</v>
      </c>
      <c r="J286" s="65">
        <f t="shared" si="9"/>
        <v>6101.64</v>
      </c>
      <c r="K286" s="65">
        <f t="shared" si="10"/>
        <v>135649.80000000002</v>
      </c>
      <c r="L286" s="63" t="s">
        <v>20</v>
      </c>
      <c r="M286" s="63" t="s">
        <v>1208</v>
      </c>
      <c r="N286" s="65"/>
      <c r="O286" s="63"/>
      <c r="T286" s="67" t="s">
        <v>300</v>
      </c>
    </row>
    <row r="287" spans="1:20" s="66" customFormat="1" x14ac:dyDescent="0.4">
      <c r="A287" s="63" t="s">
        <v>1063</v>
      </c>
      <c r="B287" s="70" t="s">
        <v>712</v>
      </c>
      <c r="C287" s="63" t="s">
        <v>1200</v>
      </c>
      <c r="D287" s="63">
        <v>42</v>
      </c>
      <c r="E287" s="63">
        <v>42</v>
      </c>
      <c r="F287" s="63">
        <v>42</v>
      </c>
      <c r="G287" s="63">
        <v>42</v>
      </c>
      <c r="H287" s="64">
        <f>SUM('PACC - SNCC.F.053'!$D287:$G287)</f>
        <v>168</v>
      </c>
      <c r="I287" s="65">
        <v>771.12</v>
      </c>
      <c r="J287" s="65">
        <f t="shared" si="9"/>
        <v>129548.16</v>
      </c>
      <c r="K287" s="65">
        <f t="shared" si="10"/>
        <v>6231548.1600000001</v>
      </c>
      <c r="L287" s="63" t="s">
        <v>20</v>
      </c>
      <c r="M287" s="63" t="s">
        <v>1208</v>
      </c>
      <c r="N287" s="65"/>
      <c r="O287" s="63"/>
      <c r="T287" s="67" t="s">
        <v>301</v>
      </c>
    </row>
    <row r="288" spans="1:20" s="66" customFormat="1" x14ac:dyDescent="0.4">
      <c r="A288" s="63" t="s">
        <v>1064</v>
      </c>
      <c r="B288" s="70" t="s">
        <v>713</v>
      </c>
      <c r="C288" s="63" t="s">
        <v>1200</v>
      </c>
      <c r="D288" s="63">
        <v>300</v>
      </c>
      <c r="E288" s="63">
        <v>300</v>
      </c>
      <c r="F288" s="63">
        <v>300</v>
      </c>
      <c r="G288" s="63">
        <v>300</v>
      </c>
      <c r="H288" s="64">
        <f>SUM('PACC - SNCC.F.053'!$D288:$G288)</f>
        <v>1200</v>
      </c>
      <c r="I288" s="65">
        <v>5085</v>
      </c>
      <c r="J288" s="65">
        <f t="shared" si="9"/>
        <v>6102000</v>
      </c>
      <c r="K288" s="65">
        <f t="shared" si="10"/>
        <v>6149034</v>
      </c>
      <c r="L288" s="63" t="s">
        <v>20</v>
      </c>
      <c r="M288" s="63" t="s">
        <v>1208</v>
      </c>
      <c r="N288" s="65"/>
      <c r="O288" s="63"/>
      <c r="T288" s="67" t="s">
        <v>302</v>
      </c>
    </row>
    <row r="289" spans="1:20" s="66" customFormat="1" x14ac:dyDescent="0.4">
      <c r="A289" s="63" t="s">
        <v>1065</v>
      </c>
      <c r="B289" s="70" t="s">
        <v>714</v>
      </c>
      <c r="C289" s="63" t="s">
        <v>1200</v>
      </c>
      <c r="D289" s="63">
        <v>15</v>
      </c>
      <c r="E289" s="63">
        <v>15</v>
      </c>
      <c r="F289" s="63">
        <v>15</v>
      </c>
      <c r="G289" s="63">
        <v>15</v>
      </c>
      <c r="H289" s="64">
        <f>SUM('PACC - SNCC.F.053'!$D289:$G289)</f>
        <v>60</v>
      </c>
      <c r="I289" s="65">
        <v>783.9</v>
      </c>
      <c r="J289" s="65">
        <f t="shared" si="9"/>
        <v>47034</v>
      </c>
      <c r="K289" s="65">
        <f t="shared" si="10"/>
        <v>94068</v>
      </c>
      <c r="L289" s="63" t="s">
        <v>20</v>
      </c>
      <c r="M289" s="63" t="s">
        <v>1208</v>
      </c>
      <c r="N289" s="65"/>
      <c r="O289" s="63"/>
      <c r="T289" s="67" t="s">
        <v>303</v>
      </c>
    </row>
    <row r="290" spans="1:20" s="66" customFormat="1" x14ac:dyDescent="0.4">
      <c r="A290" s="63" t="s">
        <v>1066</v>
      </c>
      <c r="B290" s="70" t="s">
        <v>715</v>
      </c>
      <c r="C290" s="63" t="s">
        <v>1200</v>
      </c>
      <c r="D290" s="63">
        <v>15</v>
      </c>
      <c r="E290" s="63">
        <v>15</v>
      </c>
      <c r="F290" s="63">
        <v>15</v>
      </c>
      <c r="G290" s="63">
        <v>15</v>
      </c>
      <c r="H290" s="64">
        <f>SUM('PACC - SNCC.F.053'!$D290:$G290)</f>
        <v>60</v>
      </c>
      <c r="I290" s="65">
        <v>783.9</v>
      </c>
      <c r="J290" s="65">
        <f t="shared" si="9"/>
        <v>47034</v>
      </c>
      <c r="K290" s="65">
        <f t="shared" si="10"/>
        <v>62135.64</v>
      </c>
      <c r="L290" s="63" t="s">
        <v>20</v>
      </c>
      <c r="M290" s="63" t="s">
        <v>1208</v>
      </c>
      <c r="N290" s="65"/>
      <c r="O290" s="63"/>
      <c r="T290" s="67" t="s">
        <v>304</v>
      </c>
    </row>
    <row r="291" spans="1:20" s="66" customFormat="1" x14ac:dyDescent="0.4">
      <c r="A291" s="63" t="s">
        <v>1067</v>
      </c>
      <c r="B291" s="70" t="s">
        <v>716</v>
      </c>
      <c r="C291" s="63" t="s">
        <v>1200</v>
      </c>
      <c r="D291" s="63">
        <v>9</v>
      </c>
      <c r="E291" s="63">
        <v>9</v>
      </c>
      <c r="F291" s="63">
        <v>9</v>
      </c>
      <c r="G291" s="63">
        <v>9</v>
      </c>
      <c r="H291" s="64">
        <f>SUM('PACC - SNCC.F.053'!$D291:$G291)</f>
        <v>36</v>
      </c>
      <c r="I291" s="65">
        <v>419.49</v>
      </c>
      <c r="J291" s="65">
        <f t="shared" si="9"/>
        <v>15101.64</v>
      </c>
      <c r="K291" s="65">
        <f t="shared" si="10"/>
        <v>21813.48</v>
      </c>
      <c r="L291" s="63" t="s">
        <v>20</v>
      </c>
      <c r="M291" s="63" t="s">
        <v>1208</v>
      </c>
      <c r="N291" s="65"/>
      <c r="O291" s="63"/>
      <c r="T291" s="67" t="s">
        <v>305</v>
      </c>
    </row>
    <row r="292" spans="1:20" s="66" customFormat="1" x14ac:dyDescent="0.4">
      <c r="A292" s="63" t="s">
        <v>1068</v>
      </c>
      <c r="B292" s="70" t="s">
        <v>717</v>
      </c>
      <c r="C292" s="63" t="s">
        <v>1200</v>
      </c>
      <c r="D292" s="63">
        <v>6</v>
      </c>
      <c r="E292" s="63">
        <v>6</v>
      </c>
      <c r="F292" s="63">
        <v>6</v>
      </c>
      <c r="G292" s="63">
        <v>6</v>
      </c>
      <c r="H292" s="64">
        <f>SUM('PACC - SNCC.F.053'!$D292:$G292)</f>
        <v>24</v>
      </c>
      <c r="I292" s="65">
        <v>279.66000000000003</v>
      </c>
      <c r="J292" s="65">
        <f t="shared" si="9"/>
        <v>6711.84</v>
      </c>
      <c r="K292" s="65">
        <f t="shared" si="10"/>
        <v>53745.84</v>
      </c>
      <c r="L292" s="63" t="s">
        <v>20</v>
      </c>
      <c r="M292" s="63" t="s">
        <v>1208</v>
      </c>
      <c r="N292" s="65"/>
      <c r="O292" s="63"/>
      <c r="T292" s="67" t="s">
        <v>306</v>
      </c>
    </row>
    <row r="293" spans="1:20" s="66" customFormat="1" x14ac:dyDescent="0.4">
      <c r="A293" s="63" t="s">
        <v>1069</v>
      </c>
      <c r="B293" s="70" t="s">
        <v>718</v>
      </c>
      <c r="C293" s="63" t="s">
        <v>1200</v>
      </c>
      <c r="D293" s="63">
        <v>15</v>
      </c>
      <c r="E293" s="63">
        <v>15</v>
      </c>
      <c r="F293" s="63">
        <v>15</v>
      </c>
      <c r="G293" s="63">
        <v>15</v>
      </c>
      <c r="H293" s="64">
        <f>SUM('PACC - SNCC.F.053'!$D293:$G293)</f>
        <v>60</v>
      </c>
      <c r="I293" s="65">
        <v>783.9</v>
      </c>
      <c r="J293" s="65">
        <f t="shared" si="9"/>
        <v>47034</v>
      </c>
      <c r="K293" s="65">
        <f t="shared" si="10"/>
        <v>94068</v>
      </c>
      <c r="L293" s="63" t="s">
        <v>20</v>
      </c>
      <c r="M293" s="63" t="s">
        <v>1208</v>
      </c>
      <c r="N293" s="65"/>
      <c r="O293" s="63"/>
      <c r="T293" s="67" t="s">
        <v>307</v>
      </c>
    </row>
    <row r="294" spans="1:20" s="66" customFormat="1" x14ac:dyDescent="0.4">
      <c r="A294" s="63" t="s">
        <v>1070</v>
      </c>
      <c r="B294" s="70" t="s">
        <v>719</v>
      </c>
      <c r="C294" s="63" t="s">
        <v>1200</v>
      </c>
      <c r="D294" s="63">
        <v>15</v>
      </c>
      <c r="E294" s="63">
        <v>15</v>
      </c>
      <c r="F294" s="63">
        <v>15</v>
      </c>
      <c r="G294" s="63">
        <v>15</v>
      </c>
      <c r="H294" s="64">
        <f>SUM('PACC - SNCC.F.053'!$D294:$G294)</f>
        <v>60</v>
      </c>
      <c r="I294" s="65">
        <v>783.9</v>
      </c>
      <c r="J294" s="65">
        <f t="shared" si="9"/>
        <v>47034</v>
      </c>
      <c r="K294" s="65">
        <f t="shared" si="10"/>
        <v>94068</v>
      </c>
      <c r="L294" s="63" t="s">
        <v>20</v>
      </c>
      <c r="M294" s="63" t="s">
        <v>1208</v>
      </c>
      <c r="N294" s="65"/>
      <c r="O294" s="63"/>
      <c r="T294" s="67" t="s">
        <v>308</v>
      </c>
    </row>
    <row r="295" spans="1:20" s="66" customFormat="1" x14ac:dyDescent="0.4">
      <c r="A295" s="63" t="s">
        <v>1071</v>
      </c>
      <c r="B295" s="70" t="s">
        <v>720</v>
      </c>
      <c r="C295" s="63" t="s">
        <v>1200</v>
      </c>
      <c r="D295" s="63">
        <v>15</v>
      </c>
      <c r="E295" s="63">
        <v>15</v>
      </c>
      <c r="F295" s="63">
        <v>15</v>
      </c>
      <c r="G295" s="63">
        <v>15</v>
      </c>
      <c r="H295" s="64">
        <f>SUM('PACC - SNCC.F.053'!$D295:$G295)</f>
        <v>60</v>
      </c>
      <c r="I295" s="65">
        <v>783.9</v>
      </c>
      <c r="J295" s="65">
        <f t="shared" si="9"/>
        <v>47034</v>
      </c>
      <c r="K295" s="65">
        <f t="shared" si="10"/>
        <v>167441.04</v>
      </c>
      <c r="L295" s="63" t="s">
        <v>20</v>
      </c>
      <c r="M295" s="63" t="s">
        <v>1208</v>
      </c>
      <c r="N295" s="65"/>
      <c r="O295" s="63"/>
      <c r="T295" s="67" t="s">
        <v>309</v>
      </c>
    </row>
    <row r="296" spans="1:20" s="66" customFormat="1" x14ac:dyDescent="0.4">
      <c r="A296" s="63" t="s">
        <v>1072</v>
      </c>
      <c r="B296" s="70" t="s">
        <v>721</v>
      </c>
      <c r="C296" s="63" t="s">
        <v>1200</v>
      </c>
      <c r="D296" s="63">
        <v>24</v>
      </c>
      <c r="E296" s="63">
        <v>24</v>
      </c>
      <c r="F296" s="63">
        <v>24</v>
      </c>
      <c r="G296" s="63">
        <v>24</v>
      </c>
      <c r="H296" s="64">
        <f>SUM('PACC - SNCC.F.053'!$D296:$G296)</f>
        <v>96</v>
      </c>
      <c r="I296" s="65">
        <v>1254.24</v>
      </c>
      <c r="J296" s="65">
        <f t="shared" si="9"/>
        <v>120407.04000000001</v>
      </c>
      <c r="K296" s="65">
        <f t="shared" si="10"/>
        <v>127932.48000000001</v>
      </c>
      <c r="L296" s="63" t="s">
        <v>20</v>
      </c>
      <c r="M296" s="63" t="s">
        <v>1208</v>
      </c>
      <c r="N296" s="65"/>
      <c r="O296" s="63"/>
      <c r="T296" s="67" t="s">
        <v>310</v>
      </c>
    </row>
    <row r="297" spans="1:20" s="66" customFormat="1" x14ac:dyDescent="0.4">
      <c r="A297" s="63" t="s">
        <v>1073</v>
      </c>
      <c r="B297" s="70" t="s">
        <v>722</v>
      </c>
      <c r="C297" s="63" t="s">
        <v>1200</v>
      </c>
      <c r="D297" s="63">
        <v>6</v>
      </c>
      <c r="E297" s="63">
        <v>6</v>
      </c>
      <c r="F297" s="63">
        <v>6</v>
      </c>
      <c r="G297" s="63">
        <v>6</v>
      </c>
      <c r="H297" s="64">
        <f>SUM('PACC - SNCC.F.053'!$D297:$G297)</f>
        <v>24</v>
      </c>
      <c r="I297" s="65">
        <v>313.56</v>
      </c>
      <c r="J297" s="65">
        <f t="shared" si="9"/>
        <v>7525.4400000000005</v>
      </c>
      <c r="K297" s="65">
        <f t="shared" si="10"/>
        <v>54559.44</v>
      </c>
      <c r="L297" s="63" t="s">
        <v>20</v>
      </c>
      <c r="M297" s="63" t="s">
        <v>1208</v>
      </c>
      <c r="N297" s="65"/>
      <c r="O297" s="63"/>
      <c r="T297" s="67" t="s">
        <v>311</v>
      </c>
    </row>
    <row r="298" spans="1:20" s="66" customFormat="1" x14ac:dyDescent="0.4">
      <c r="A298" s="63" t="s">
        <v>1074</v>
      </c>
      <c r="B298" s="70" t="s">
        <v>723</v>
      </c>
      <c r="C298" s="63" t="s">
        <v>1200</v>
      </c>
      <c r="D298" s="63">
        <v>15</v>
      </c>
      <c r="E298" s="63">
        <v>15</v>
      </c>
      <c r="F298" s="63">
        <v>15</v>
      </c>
      <c r="G298" s="63">
        <v>15</v>
      </c>
      <c r="H298" s="64">
        <f>SUM('PACC - SNCC.F.053'!$D298:$G298)</f>
        <v>60</v>
      </c>
      <c r="I298" s="65">
        <v>783.9</v>
      </c>
      <c r="J298" s="65">
        <f t="shared" si="9"/>
        <v>47034</v>
      </c>
      <c r="K298" s="65">
        <f t="shared" si="10"/>
        <v>94068</v>
      </c>
      <c r="L298" s="63" t="s">
        <v>20</v>
      </c>
      <c r="M298" s="63" t="s">
        <v>1208</v>
      </c>
      <c r="N298" s="65"/>
      <c r="O298" s="63"/>
      <c r="T298" s="67" t="s">
        <v>312</v>
      </c>
    </row>
    <row r="299" spans="1:20" s="66" customFormat="1" x14ac:dyDescent="0.4">
      <c r="A299" s="63" t="s">
        <v>1075</v>
      </c>
      <c r="B299" s="70" t="s">
        <v>724</v>
      </c>
      <c r="C299" s="63" t="s">
        <v>1200</v>
      </c>
      <c r="D299" s="63">
        <v>15</v>
      </c>
      <c r="E299" s="63">
        <v>15</v>
      </c>
      <c r="F299" s="63">
        <v>15</v>
      </c>
      <c r="G299" s="63">
        <v>15</v>
      </c>
      <c r="H299" s="64">
        <f>SUM('PACC - SNCC.F.053'!$D299:$G299)</f>
        <v>60</v>
      </c>
      <c r="I299" s="65">
        <v>783.9</v>
      </c>
      <c r="J299" s="65">
        <f t="shared" si="9"/>
        <v>47034</v>
      </c>
      <c r="K299" s="65">
        <f t="shared" si="10"/>
        <v>94068</v>
      </c>
      <c r="L299" s="63" t="s">
        <v>20</v>
      </c>
      <c r="M299" s="63" t="s">
        <v>1208</v>
      </c>
      <c r="N299" s="65"/>
      <c r="O299" s="63"/>
      <c r="T299" s="67" t="s">
        <v>313</v>
      </c>
    </row>
    <row r="300" spans="1:20" s="66" customFormat="1" x14ac:dyDescent="0.4">
      <c r="A300" s="63" t="s">
        <v>1076</v>
      </c>
      <c r="B300" s="70" t="s">
        <v>725</v>
      </c>
      <c r="C300" s="63" t="s">
        <v>1200</v>
      </c>
      <c r="D300" s="63">
        <v>15</v>
      </c>
      <c r="E300" s="63">
        <v>15</v>
      </c>
      <c r="F300" s="63">
        <v>15</v>
      </c>
      <c r="G300" s="63">
        <v>15</v>
      </c>
      <c r="H300" s="64">
        <f>SUM('PACC - SNCC.F.053'!$D300:$G300)</f>
        <v>60</v>
      </c>
      <c r="I300" s="65">
        <v>783.9</v>
      </c>
      <c r="J300" s="65">
        <f t="shared" si="9"/>
        <v>47034</v>
      </c>
      <c r="K300" s="65">
        <f t="shared" si="10"/>
        <v>88983</v>
      </c>
      <c r="L300" s="63" t="s">
        <v>20</v>
      </c>
      <c r="M300" s="63" t="s">
        <v>1208</v>
      </c>
      <c r="N300" s="65"/>
      <c r="O300" s="63"/>
      <c r="T300" s="67" t="s">
        <v>314</v>
      </c>
    </row>
    <row r="301" spans="1:20" s="66" customFormat="1" x14ac:dyDescent="0.4">
      <c r="A301" s="63" t="s">
        <v>1077</v>
      </c>
      <c r="B301" s="70" t="s">
        <v>726</v>
      </c>
      <c r="C301" s="63" t="s">
        <v>1200</v>
      </c>
      <c r="D301" s="63">
        <v>15</v>
      </c>
      <c r="E301" s="63">
        <v>15</v>
      </c>
      <c r="F301" s="63">
        <v>15</v>
      </c>
      <c r="G301" s="63">
        <v>15</v>
      </c>
      <c r="H301" s="64">
        <f>SUM('PACC - SNCC.F.053'!$D301:$G301)</f>
        <v>60</v>
      </c>
      <c r="I301" s="65">
        <v>699.15</v>
      </c>
      <c r="J301" s="65">
        <f t="shared" si="9"/>
        <v>41949</v>
      </c>
      <c r="K301" s="65">
        <f t="shared" si="10"/>
        <v>505677</v>
      </c>
      <c r="L301" s="63" t="s">
        <v>20</v>
      </c>
      <c r="M301" s="63" t="s">
        <v>1208</v>
      </c>
      <c r="N301" s="65"/>
      <c r="O301" s="63"/>
      <c r="T301" s="67" t="s">
        <v>315</v>
      </c>
    </row>
    <row r="302" spans="1:20" s="66" customFormat="1" x14ac:dyDescent="0.4">
      <c r="A302" s="63" t="s">
        <v>1078</v>
      </c>
      <c r="B302" s="70" t="s">
        <v>727</v>
      </c>
      <c r="C302" s="63" t="s">
        <v>1200</v>
      </c>
      <c r="D302" s="63">
        <v>60</v>
      </c>
      <c r="E302" s="63">
        <v>60</v>
      </c>
      <c r="F302" s="63">
        <v>60</v>
      </c>
      <c r="G302" s="63">
        <v>60</v>
      </c>
      <c r="H302" s="64">
        <f>SUM('PACC - SNCC.F.053'!$D302:$G302)</f>
        <v>240</v>
      </c>
      <c r="I302" s="65">
        <v>1932.2</v>
      </c>
      <c r="J302" s="65">
        <f t="shared" si="9"/>
        <v>463728</v>
      </c>
      <c r="K302" s="65">
        <f t="shared" si="10"/>
        <v>927456</v>
      </c>
      <c r="L302" s="63" t="s">
        <v>20</v>
      </c>
      <c r="M302" s="63" t="s">
        <v>1208</v>
      </c>
      <c r="N302" s="65"/>
      <c r="O302" s="63"/>
      <c r="T302" s="67" t="s">
        <v>316</v>
      </c>
    </row>
    <row r="303" spans="1:20" s="66" customFormat="1" x14ac:dyDescent="0.4">
      <c r="A303" s="63" t="s">
        <v>1079</v>
      </c>
      <c r="B303" s="70" t="s">
        <v>728</v>
      </c>
      <c r="C303" s="63" t="s">
        <v>1200</v>
      </c>
      <c r="D303" s="63">
        <v>60</v>
      </c>
      <c r="E303" s="63">
        <v>60</v>
      </c>
      <c r="F303" s="63">
        <v>60</v>
      </c>
      <c r="G303" s="63">
        <v>60</v>
      </c>
      <c r="H303" s="64">
        <f>SUM('PACC - SNCC.F.053'!$D303:$G303)</f>
        <v>240</v>
      </c>
      <c r="I303" s="65">
        <v>1932.2</v>
      </c>
      <c r="J303" s="65">
        <f t="shared" si="9"/>
        <v>463728</v>
      </c>
      <c r="K303" s="65">
        <f t="shared" si="10"/>
        <v>524088</v>
      </c>
      <c r="L303" s="63" t="s">
        <v>20</v>
      </c>
      <c r="M303" s="63" t="s">
        <v>1208</v>
      </c>
      <c r="N303" s="65"/>
      <c r="O303" s="63"/>
      <c r="T303" s="67" t="s">
        <v>317</v>
      </c>
    </row>
    <row r="304" spans="1:20" s="66" customFormat="1" x14ac:dyDescent="0.4">
      <c r="A304" s="63" t="s">
        <v>1080</v>
      </c>
      <c r="B304" s="70" t="s">
        <v>729</v>
      </c>
      <c r="C304" s="63" t="s">
        <v>1200</v>
      </c>
      <c r="D304" s="63">
        <v>15</v>
      </c>
      <c r="E304" s="63">
        <v>15</v>
      </c>
      <c r="F304" s="63">
        <v>15</v>
      </c>
      <c r="G304" s="63">
        <v>15</v>
      </c>
      <c r="H304" s="64">
        <f>SUM('PACC - SNCC.F.053'!$D304:$G304)</f>
        <v>60</v>
      </c>
      <c r="I304" s="65" t="s">
        <v>853</v>
      </c>
      <c r="J304" s="65">
        <f t="shared" si="9"/>
        <v>60360</v>
      </c>
      <c r="K304" s="65">
        <f t="shared" si="10"/>
        <v>673391.28</v>
      </c>
      <c r="L304" s="63" t="s">
        <v>20</v>
      </c>
      <c r="M304" s="63" t="s">
        <v>1208</v>
      </c>
      <c r="N304" s="65"/>
      <c r="O304" s="63"/>
      <c r="T304" s="67" t="s">
        <v>318</v>
      </c>
    </row>
    <row r="305" spans="1:20" s="66" customFormat="1" x14ac:dyDescent="0.4">
      <c r="A305" s="63" t="s">
        <v>1081</v>
      </c>
      <c r="B305" s="70" t="s">
        <v>730</v>
      </c>
      <c r="C305" s="63" t="s">
        <v>1200</v>
      </c>
      <c r="D305" s="63">
        <v>6</v>
      </c>
      <c r="E305" s="63">
        <v>6</v>
      </c>
      <c r="F305" s="63">
        <v>6</v>
      </c>
      <c r="G305" s="63">
        <v>6</v>
      </c>
      <c r="H305" s="64">
        <f>SUM('PACC - SNCC.F.053'!$D305:$G305)</f>
        <v>24</v>
      </c>
      <c r="I305" s="65" t="s">
        <v>854</v>
      </c>
      <c r="J305" s="65">
        <f t="shared" si="9"/>
        <v>613031.28</v>
      </c>
      <c r="K305" s="65">
        <f t="shared" si="10"/>
        <v>982631.28</v>
      </c>
      <c r="L305" s="63" t="s">
        <v>20</v>
      </c>
      <c r="M305" s="63" t="s">
        <v>1208</v>
      </c>
      <c r="N305" s="65"/>
      <c r="O305" s="63"/>
      <c r="T305" s="67" t="s">
        <v>319</v>
      </c>
    </row>
    <row r="306" spans="1:20" s="66" customFormat="1" x14ac:dyDescent="0.4">
      <c r="A306" s="63" t="s">
        <v>1082</v>
      </c>
      <c r="B306" s="70" t="s">
        <v>731</v>
      </c>
      <c r="C306" s="63" t="s">
        <v>1200</v>
      </c>
      <c r="D306" s="63">
        <v>240</v>
      </c>
      <c r="E306" s="63">
        <v>240</v>
      </c>
      <c r="F306" s="63">
        <v>240</v>
      </c>
      <c r="G306" s="63">
        <v>240</v>
      </c>
      <c r="H306" s="64">
        <f>SUM('PACC - SNCC.F.053'!$D306:$G306)</f>
        <v>960</v>
      </c>
      <c r="I306" s="65" t="s">
        <v>855</v>
      </c>
      <c r="J306" s="65">
        <f t="shared" si="9"/>
        <v>369600</v>
      </c>
      <c r="K306" s="65">
        <f t="shared" si="10"/>
        <v>798240</v>
      </c>
      <c r="L306" s="63" t="s">
        <v>20</v>
      </c>
      <c r="M306" s="63" t="s">
        <v>1208</v>
      </c>
      <c r="N306" s="65"/>
      <c r="O306" s="63"/>
      <c r="T306" s="67" t="s">
        <v>320</v>
      </c>
    </row>
    <row r="307" spans="1:20" s="66" customFormat="1" x14ac:dyDescent="0.4">
      <c r="A307" s="63" t="s">
        <v>1083</v>
      </c>
      <c r="B307" s="70" t="s">
        <v>732</v>
      </c>
      <c r="C307" s="63" t="s">
        <v>382</v>
      </c>
      <c r="D307" s="63">
        <v>60</v>
      </c>
      <c r="E307" s="63">
        <v>60</v>
      </c>
      <c r="F307" s="63">
        <v>60</v>
      </c>
      <c r="G307" s="63">
        <v>60</v>
      </c>
      <c r="H307" s="64">
        <f>SUM('PACC - SNCC.F.053'!$D307:$G307)</f>
        <v>240</v>
      </c>
      <c r="I307" s="65" t="s">
        <v>856</v>
      </c>
      <c r="J307" s="65">
        <f t="shared" si="9"/>
        <v>428640</v>
      </c>
      <c r="K307" s="65">
        <f t="shared" si="10"/>
        <v>588960</v>
      </c>
      <c r="L307" s="63" t="s">
        <v>20</v>
      </c>
      <c r="M307" s="63" t="s">
        <v>1208</v>
      </c>
      <c r="N307" s="65"/>
      <c r="O307" s="63"/>
      <c r="T307" s="67" t="s">
        <v>321</v>
      </c>
    </row>
    <row r="308" spans="1:20" s="66" customFormat="1" x14ac:dyDescent="0.4">
      <c r="A308" s="63" t="s">
        <v>1084</v>
      </c>
      <c r="B308" s="70" t="s">
        <v>733</v>
      </c>
      <c r="C308" s="63" t="s">
        <v>1190</v>
      </c>
      <c r="D308" s="63">
        <v>120</v>
      </c>
      <c r="E308" s="63">
        <v>120</v>
      </c>
      <c r="F308" s="63">
        <v>120</v>
      </c>
      <c r="G308" s="63">
        <v>120</v>
      </c>
      <c r="H308" s="64">
        <f>SUM('PACC - SNCC.F.053'!$D308:$G308)</f>
        <v>480</v>
      </c>
      <c r="I308" s="65" t="s">
        <v>857</v>
      </c>
      <c r="J308" s="65">
        <f t="shared" si="9"/>
        <v>160320</v>
      </c>
      <c r="K308" s="65">
        <f t="shared" si="10"/>
        <v>177772.79999999999</v>
      </c>
      <c r="L308" s="63" t="s">
        <v>20</v>
      </c>
      <c r="M308" s="63" t="s">
        <v>1208</v>
      </c>
      <c r="N308" s="65"/>
      <c r="O308" s="63"/>
      <c r="T308" s="67" t="s">
        <v>322</v>
      </c>
    </row>
    <row r="309" spans="1:20" s="66" customFormat="1" x14ac:dyDescent="0.4">
      <c r="A309" s="63" t="s">
        <v>1085</v>
      </c>
      <c r="B309" s="70" t="s">
        <v>734</v>
      </c>
      <c r="C309" s="63" t="s">
        <v>1190</v>
      </c>
      <c r="D309" s="63">
        <v>18</v>
      </c>
      <c r="E309" s="63">
        <v>18</v>
      </c>
      <c r="F309" s="63">
        <v>18</v>
      </c>
      <c r="G309" s="63">
        <v>18</v>
      </c>
      <c r="H309" s="64">
        <f>SUM('PACC - SNCC.F.053'!$D309:$G309)</f>
        <v>72</v>
      </c>
      <c r="I309" s="65" t="s">
        <v>858</v>
      </c>
      <c r="J309" s="65">
        <f t="shared" si="9"/>
        <v>17452.8</v>
      </c>
      <c r="K309" s="65">
        <f t="shared" si="10"/>
        <v>108652.8</v>
      </c>
      <c r="L309" s="63" t="s">
        <v>20</v>
      </c>
      <c r="M309" s="63" t="s">
        <v>1208</v>
      </c>
      <c r="N309" s="65"/>
      <c r="O309" s="63"/>
      <c r="T309" s="67" t="s">
        <v>323</v>
      </c>
    </row>
    <row r="310" spans="1:20" s="66" customFormat="1" x14ac:dyDescent="0.4">
      <c r="A310" s="63" t="s">
        <v>1086</v>
      </c>
      <c r="B310" s="70" t="s">
        <v>735</v>
      </c>
      <c r="C310" s="63" t="s">
        <v>1200</v>
      </c>
      <c r="D310" s="63">
        <v>6</v>
      </c>
      <c r="E310" s="63">
        <v>6</v>
      </c>
      <c r="F310" s="63">
        <v>6</v>
      </c>
      <c r="G310" s="63">
        <v>6</v>
      </c>
      <c r="H310" s="64">
        <f>SUM('PACC - SNCC.F.053'!$D310:$G310)</f>
        <v>24</v>
      </c>
      <c r="I310" s="65" t="s">
        <v>859</v>
      </c>
      <c r="J310" s="65">
        <f t="shared" si="9"/>
        <v>91200</v>
      </c>
      <c r="K310" s="65">
        <f t="shared" si="10"/>
        <v>325800</v>
      </c>
      <c r="L310" s="63" t="s">
        <v>20</v>
      </c>
      <c r="M310" s="63" t="s">
        <v>1208</v>
      </c>
      <c r="N310" s="65"/>
      <c r="O310" s="63"/>
      <c r="T310" s="67" t="s">
        <v>324</v>
      </c>
    </row>
    <row r="311" spans="1:20" s="66" customFormat="1" x14ac:dyDescent="0.4">
      <c r="A311" s="63" t="s">
        <v>1087</v>
      </c>
      <c r="B311" s="70" t="s">
        <v>736</v>
      </c>
      <c r="C311" s="63" t="s">
        <v>1200</v>
      </c>
      <c r="D311" s="63">
        <v>30</v>
      </c>
      <c r="E311" s="63">
        <v>30</v>
      </c>
      <c r="F311" s="63">
        <v>30</v>
      </c>
      <c r="G311" s="63">
        <v>30</v>
      </c>
      <c r="H311" s="64">
        <f>SUM('PACC - SNCC.F.053'!$D311:$G311)</f>
        <v>120</v>
      </c>
      <c r="I311" s="65" t="s">
        <v>860</v>
      </c>
      <c r="J311" s="65">
        <f t="shared" si="9"/>
        <v>234600</v>
      </c>
      <c r="K311" s="65">
        <f t="shared" si="10"/>
        <v>267720</v>
      </c>
      <c r="L311" s="63" t="s">
        <v>20</v>
      </c>
      <c r="M311" s="63" t="s">
        <v>1208</v>
      </c>
      <c r="N311" s="65"/>
      <c r="O311" s="63"/>
      <c r="T311" s="67" t="s">
        <v>325</v>
      </c>
    </row>
    <row r="312" spans="1:20" s="66" customFormat="1" x14ac:dyDescent="0.4">
      <c r="A312" s="63" t="s">
        <v>1088</v>
      </c>
      <c r="B312" s="70" t="s">
        <v>737</v>
      </c>
      <c r="C312" s="63" t="s">
        <v>1200</v>
      </c>
      <c r="D312" s="63">
        <v>6</v>
      </c>
      <c r="E312" s="63">
        <v>6</v>
      </c>
      <c r="F312" s="63">
        <v>6</v>
      </c>
      <c r="G312" s="63">
        <v>6</v>
      </c>
      <c r="H312" s="64">
        <f>SUM('PACC - SNCC.F.053'!$D312:$G312)</f>
        <v>24</v>
      </c>
      <c r="I312" s="65" t="s">
        <v>861</v>
      </c>
      <c r="J312" s="65">
        <f t="shared" si="9"/>
        <v>33120</v>
      </c>
      <c r="K312" s="65">
        <f t="shared" si="10"/>
        <v>540960</v>
      </c>
      <c r="L312" s="63" t="s">
        <v>20</v>
      </c>
      <c r="M312" s="63" t="s">
        <v>1208</v>
      </c>
      <c r="N312" s="65"/>
      <c r="O312" s="63"/>
      <c r="T312" s="67" t="s">
        <v>326</v>
      </c>
    </row>
    <row r="313" spans="1:20" s="66" customFormat="1" x14ac:dyDescent="0.4">
      <c r="A313" s="63" t="s">
        <v>1089</v>
      </c>
      <c r="B313" s="70" t="s">
        <v>738</v>
      </c>
      <c r="C313" s="63" t="s">
        <v>1200</v>
      </c>
      <c r="D313" s="63">
        <v>24</v>
      </c>
      <c r="E313" s="63">
        <v>24</v>
      </c>
      <c r="F313" s="63">
        <v>24</v>
      </c>
      <c r="G313" s="63">
        <v>24</v>
      </c>
      <c r="H313" s="64">
        <f>SUM('PACC - SNCC.F.053'!$D313:$G313)</f>
        <v>96</v>
      </c>
      <c r="I313" s="65" t="s">
        <v>862</v>
      </c>
      <c r="J313" s="65">
        <f t="shared" si="9"/>
        <v>507840</v>
      </c>
      <c r="K313" s="65">
        <f t="shared" si="10"/>
        <v>717600</v>
      </c>
      <c r="L313" s="63" t="s">
        <v>20</v>
      </c>
      <c r="M313" s="63" t="s">
        <v>1208</v>
      </c>
      <c r="N313" s="65"/>
      <c r="O313" s="63"/>
      <c r="T313" s="67" t="s">
        <v>327</v>
      </c>
    </row>
    <row r="314" spans="1:20" s="66" customFormat="1" x14ac:dyDescent="0.4">
      <c r="A314" s="63" t="s">
        <v>1090</v>
      </c>
      <c r="B314" s="70" t="s">
        <v>739</v>
      </c>
      <c r="C314" s="63" t="s">
        <v>1200</v>
      </c>
      <c r="D314" s="63">
        <v>12</v>
      </c>
      <c r="E314" s="63">
        <v>12</v>
      </c>
      <c r="F314" s="63">
        <v>12</v>
      </c>
      <c r="G314" s="63">
        <v>12</v>
      </c>
      <c r="H314" s="64">
        <f>SUM('PACC - SNCC.F.053'!$D314:$G314)</f>
        <v>48</v>
      </c>
      <c r="I314" s="65" t="s">
        <v>863</v>
      </c>
      <c r="J314" s="65">
        <f t="shared" si="9"/>
        <v>209760</v>
      </c>
      <c r="K314" s="65">
        <f t="shared" si="10"/>
        <v>313260</v>
      </c>
      <c r="L314" s="63" t="s">
        <v>20</v>
      </c>
      <c r="M314" s="63" t="s">
        <v>1208</v>
      </c>
      <c r="N314" s="65"/>
      <c r="O314" s="63"/>
      <c r="T314" s="67" t="s">
        <v>328</v>
      </c>
    </row>
    <row r="315" spans="1:20" s="66" customFormat="1" x14ac:dyDescent="0.4">
      <c r="A315" s="63" t="s">
        <v>1091</v>
      </c>
      <c r="B315" s="70" t="s">
        <v>740</v>
      </c>
      <c r="C315" s="63" t="s">
        <v>1202</v>
      </c>
      <c r="D315" s="63">
        <v>150</v>
      </c>
      <c r="E315" s="63">
        <v>150</v>
      </c>
      <c r="F315" s="63">
        <v>150</v>
      </c>
      <c r="G315" s="63">
        <v>150</v>
      </c>
      <c r="H315" s="64">
        <f>SUM('PACC - SNCC.F.053'!$D315:$G315)</f>
        <v>600</v>
      </c>
      <c r="I315" s="65" t="s">
        <v>864</v>
      </c>
      <c r="J315" s="65">
        <f t="shared" si="9"/>
        <v>103500</v>
      </c>
      <c r="K315" s="65">
        <f t="shared" si="10"/>
        <v>706394.39999999991</v>
      </c>
      <c r="L315" s="63" t="s">
        <v>20</v>
      </c>
      <c r="M315" s="63" t="s">
        <v>1208</v>
      </c>
      <c r="N315" s="65"/>
      <c r="O315" s="63"/>
      <c r="T315" s="67" t="s">
        <v>329</v>
      </c>
    </row>
    <row r="316" spans="1:20" s="66" customFormat="1" x14ac:dyDescent="0.4">
      <c r="A316" s="63" t="s">
        <v>1092</v>
      </c>
      <c r="B316" s="70" t="s">
        <v>741</v>
      </c>
      <c r="C316" s="63" t="s">
        <v>1190</v>
      </c>
      <c r="D316" s="63">
        <v>24</v>
      </c>
      <c r="E316" s="63">
        <v>24</v>
      </c>
      <c r="F316" s="63">
        <v>24</v>
      </c>
      <c r="G316" s="63">
        <v>24</v>
      </c>
      <c r="H316" s="64">
        <f>SUM('PACC - SNCC.F.053'!$D316:$G316)</f>
        <v>96</v>
      </c>
      <c r="I316" s="65" t="s">
        <v>865</v>
      </c>
      <c r="J316" s="65">
        <f t="shared" si="9"/>
        <v>602894.39999999991</v>
      </c>
      <c r="K316" s="65">
        <f t="shared" si="10"/>
        <v>878894.39999999991</v>
      </c>
      <c r="L316" s="63" t="s">
        <v>20</v>
      </c>
      <c r="M316" s="63" t="s">
        <v>1208</v>
      </c>
      <c r="N316" s="65"/>
      <c r="O316" s="63"/>
      <c r="T316" s="67" t="s">
        <v>330</v>
      </c>
    </row>
    <row r="317" spans="1:20" s="66" customFormat="1" x14ac:dyDescent="0.4">
      <c r="A317" s="63" t="s">
        <v>1093</v>
      </c>
      <c r="B317" s="70" t="s">
        <v>742</v>
      </c>
      <c r="C317" s="63" t="s">
        <v>1200</v>
      </c>
      <c r="D317" s="63">
        <v>12</v>
      </c>
      <c r="E317" s="63">
        <v>12</v>
      </c>
      <c r="F317" s="63">
        <v>12</v>
      </c>
      <c r="G317" s="63">
        <v>12</v>
      </c>
      <c r="H317" s="64">
        <f>SUM('PACC - SNCC.F.053'!$D317:$G317)</f>
        <v>48</v>
      </c>
      <c r="I317" s="65" t="s">
        <v>866</v>
      </c>
      <c r="J317" s="65">
        <f t="shared" si="9"/>
        <v>276000</v>
      </c>
      <c r="K317" s="65">
        <f t="shared" si="10"/>
        <v>972000</v>
      </c>
      <c r="L317" s="63" t="s">
        <v>20</v>
      </c>
      <c r="M317" s="63" t="s">
        <v>1208</v>
      </c>
      <c r="N317" s="65"/>
      <c r="O317" s="63"/>
      <c r="T317" s="67" t="s">
        <v>331</v>
      </c>
    </row>
    <row r="318" spans="1:20" s="66" customFormat="1" x14ac:dyDescent="0.4">
      <c r="A318" s="63" t="s">
        <v>1094</v>
      </c>
      <c r="B318" s="70" t="s">
        <v>743</v>
      </c>
      <c r="C318" s="63" t="s">
        <v>1200</v>
      </c>
      <c r="D318" s="63">
        <v>6</v>
      </c>
      <c r="E318" s="63">
        <v>6</v>
      </c>
      <c r="F318" s="63">
        <v>6</v>
      </c>
      <c r="G318" s="63">
        <v>6</v>
      </c>
      <c r="H318" s="64">
        <f>SUM('PACC - SNCC.F.053'!$D318:$G318)</f>
        <v>24</v>
      </c>
      <c r="I318" s="65" t="s">
        <v>867</v>
      </c>
      <c r="J318" s="65">
        <f t="shared" si="9"/>
        <v>696000</v>
      </c>
      <c r="K318" s="65">
        <f t="shared" si="10"/>
        <v>1535040</v>
      </c>
      <c r="L318" s="63" t="s">
        <v>20</v>
      </c>
      <c r="M318" s="63" t="s">
        <v>1208</v>
      </c>
      <c r="N318" s="65"/>
      <c r="O318" s="63"/>
      <c r="T318" s="67" t="s">
        <v>332</v>
      </c>
    </row>
    <row r="319" spans="1:20" s="66" customFormat="1" x14ac:dyDescent="0.4">
      <c r="A319" s="63" t="s">
        <v>1095</v>
      </c>
      <c r="B319" s="70" t="s">
        <v>744</v>
      </c>
      <c r="C319" s="63" t="s">
        <v>1200</v>
      </c>
      <c r="D319" s="63">
        <v>48</v>
      </c>
      <c r="E319" s="63">
        <v>48</v>
      </c>
      <c r="F319" s="63">
        <v>48</v>
      </c>
      <c r="G319" s="63">
        <v>48</v>
      </c>
      <c r="H319" s="64">
        <f>SUM('PACC - SNCC.F.053'!$D319:$G319)</f>
        <v>192</v>
      </c>
      <c r="I319" s="65" t="s">
        <v>863</v>
      </c>
      <c r="J319" s="65">
        <f t="shared" si="9"/>
        <v>839040</v>
      </c>
      <c r="K319" s="65">
        <f t="shared" si="10"/>
        <v>1149540</v>
      </c>
      <c r="L319" s="63" t="s">
        <v>20</v>
      </c>
      <c r="M319" s="63" t="s">
        <v>1208</v>
      </c>
      <c r="N319" s="65"/>
      <c r="O319" s="63"/>
      <c r="T319" s="67" t="s">
        <v>333</v>
      </c>
    </row>
    <row r="320" spans="1:20" s="66" customFormat="1" x14ac:dyDescent="0.4">
      <c r="A320" s="63" t="s">
        <v>1096</v>
      </c>
      <c r="B320" s="70" t="s">
        <v>745</v>
      </c>
      <c r="C320" s="63" t="s">
        <v>1200</v>
      </c>
      <c r="D320" s="63">
        <v>150</v>
      </c>
      <c r="E320" s="63">
        <v>150</v>
      </c>
      <c r="F320" s="63">
        <v>150</v>
      </c>
      <c r="G320" s="63">
        <v>150</v>
      </c>
      <c r="H320" s="64">
        <f>SUM('PACC - SNCC.F.053'!$D320:$G320)</f>
        <v>600</v>
      </c>
      <c r="I320" s="65" t="s">
        <v>868</v>
      </c>
      <c r="J320" s="65">
        <f t="shared" si="9"/>
        <v>310500</v>
      </c>
      <c r="K320" s="65">
        <f t="shared" si="10"/>
        <v>327060</v>
      </c>
      <c r="L320" s="63" t="s">
        <v>20</v>
      </c>
      <c r="M320" s="63" t="s">
        <v>1208</v>
      </c>
      <c r="N320" s="65"/>
      <c r="O320" s="63"/>
      <c r="T320" s="67" t="s">
        <v>334</v>
      </c>
    </row>
    <row r="321" spans="1:20" s="66" customFormat="1" x14ac:dyDescent="0.4">
      <c r="A321" s="63" t="s">
        <v>1097</v>
      </c>
      <c r="B321" s="70" t="s">
        <v>746</v>
      </c>
      <c r="C321" s="63" t="s">
        <v>1190</v>
      </c>
      <c r="D321" s="63">
        <v>18</v>
      </c>
      <c r="E321" s="63">
        <v>18</v>
      </c>
      <c r="F321" s="63">
        <v>18</v>
      </c>
      <c r="G321" s="63">
        <v>18</v>
      </c>
      <c r="H321" s="64">
        <f>SUM('PACC - SNCC.F.053'!$D321:$G321)</f>
        <v>72</v>
      </c>
      <c r="I321" s="65" t="s">
        <v>869</v>
      </c>
      <c r="J321" s="65">
        <f t="shared" si="9"/>
        <v>16560</v>
      </c>
      <c r="K321" s="65">
        <f t="shared" si="10"/>
        <v>143520</v>
      </c>
      <c r="L321" s="63" t="s">
        <v>20</v>
      </c>
      <c r="M321" s="63" t="s">
        <v>1208</v>
      </c>
      <c r="N321" s="65"/>
      <c r="O321" s="63"/>
      <c r="T321" s="67" t="s">
        <v>335</v>
      </c>
    </row>
    <row r="322" spans="1:20" s="66" customFormat="1" x14ac:dyDescent="0.4">
      <c r="A322" s="63" t="s">
        <v>1098</v>
      </c>
      <c r="B322" s="70" t="s">
        <v>747</v>
      </c>
      <c r="C322" s="63" t="s">
        <v>448</v>
      </c>
      <c r="D322" s="63">
        <v>6</v>
      </c>
      <c r="E322" s="63">
        <v>6</v>
      </c>
      <c r="F322" s="63">
        <v>6</v>
      </c>
      <c r="G322" s="63">
        <v>6</v>
      </c>
      <c r="H322" s="64">
        <f>SUM('PACC - SNCC.F.053'!$D322:$G322)</f>
        <v>24</v>
      </c>
      <c r="I322" s="65" t="s">
        <v>862</v>
      </c>
      <c r="J322" s="65">
        <f t="shared" si="9"/>
        <v>126960</v>
      </c>
      <c r="K322" s="65">
        <f t="shared" si="10"/>
        <v>441600</v>
      </c>
      <c r="L322" s="63" t="s">
        <v>20</v>
      </c>
      <c r="M322" s="63" t="s">
        <v>1208</v>
      </c>
      <c r="N322" s="65"/>
      <c r="O322" s="63"/>
      <c r="T322" s="67" t="s">
        <v>336</v>
      </c>
    </row>
    <row r="323" spans="1:20" s="66" customFormat="1" x14ac:dyDescent="0.4">
      <c r="A323" s="63" t="s">
        <v>1099</v>
      </c>
      <c r="B323" s="70" t="s">
        <v>748</v>
      </c>
      <c r="C323" s="63" t="s">
        <v>1200</v>
      </c>
      <c r="D323" s="63">
        <v>18</v>
      </c>
      <c r="E323" s="63">
        <v>18</v>
      </c>
      <c r="F323" s="63">
        <v>18</v>
      </c>
      <c r="G323" s="63">
        <v>18</v>
      </c>
      <c r="H323" s="64">
        <f>SUM('PACC - SNCC.F.053'!$D323:$G323)</f>
        <v>72</v>
      </c>
      <c r="I323" s="65" t="s">
        <v>863</v>
      </c>
      <c r="J323" s="65">
        <f t="shared" si="9"/>
        <v>314640</v>
      </c>
      <c r="K323" s="65">
        <f t="shared" si="10"/>
        <v>713808</v>
      </c>
      <c r="L323" s="63" t="s">
        <v>20</v>
      </c>
      <c r="M323" s="63" t="s">
        <v>1208</v>
      </c>
      <c r="N323" s="65"/>
      <c r="O323" s="63"/>
      <c r="T323" s="67" t="s">
        <v>337</v>
      </c>
    </row>
    <row r="324" spans="1:20" s="66" customFormat="1" x14ac:dyDescent="0.4">
      <c r="A324" s="63" t="s">
        <v>1100</v>
      </c>
      <c r="B324" s="70" t="s">
        <v>749</v>
      </c>
      <c r="C324" s="63" t="s">
        <v>448</v>
      </c>
      <c r="D324" s="63">
        <v>18</v>
      </c>
      <c r="E324" s="63">
        <v>18</v>
      </c>
      <c r="F324" s="63">
        <v>18</v>
      </c>
      <c r="G324" s="63">
        <v>18</v>
      </c>
      <c r="H324" s="64">
        <f>SUM('PACC - SNCC.F.053'!$D324:$G324)</f>
        <v>72</v>
      </c>
      <c r="I324" s="65" t="s">
        <v>870</v>
      </c>
      <c r="J324" s="65">
        <f t="shared" si="9"/>
        <v>399168</v>
      </c>
      <c r="K324" s="65">
        <f t="shared" si="10"/>
        <v>716568</v>
      </c>
      <c r="L324" s="63" t="s">
        <v>20</v>
      </c>
      <c r="M324" s="63" t="s">
        <v>1208</v>
      </c>
      <c r="N324" s="65"/>
      <c r="O324" s="63"/>
      <c r="T324" s="67" t="s">
        <v>338</v>
      </c>
    </row>
    <row r="325" spans="1:20" s="66" customFormat="1" x14ac:dyDescent="0.4">
      <c r="A325" s="63" t="s">
        <v>1101</v>
      </c>
      <c r="B325" s="70" t="s">
        <v>750</v>
      </c>
      <c r="C325" s="63" t="s">
        <v>1200</v>
      </c>
      <c r="D325" s="63">
        <v>15</v>
      </c>
      <c r="E325" s="63">
        <v>15</v>
      </c>
      <c r="F325" s="63">
        <v>15</v>
      </c>
      <c r="G325" s="63">
        <v>15</v>
      </c>
      <c r="H325" s="64">
        <f>SUM('PACC - SNCC.F.053'!$D325:$G325)</f>
        <v>60</v>
      </c>
      <c r="I325" s="65" t="s">
        <v>862</v>
      </c>
      <c r="J325" s="65">
        <f t="shared" si="9"/>
        <v>317400</v>
      </c>
      <c r="K325" s="65">
        <f t="shared" si="10"/>
        <v>527160</v>
      </c>
      <c r="L325" s="63" t="s">
        <v>20</v>
      </c>
      <c r="M325" s="63" t="s">
        <v>1208</v>
      </c>
      <c r="N325" s="65"/>
      <c r="O325" s="63"/>
      <c r="T325" s="67" t="s">
        <v>339</v>
      </c>
    </row>
    <row r="326" spans="1:20" s="66" customFormat="1" x14ac:dyDescent="0.4">
      <c r="A326" s="63" t="s">
        <v>1102</v>
      </c>
      <c r="B326" s="70" t="s">
        <v>751</v>
      </c>
      <c r="C326" s="63" t="s">
        <v>1200</v>
      </c>
      <c r="D326" s="63">
        <v>12</v>
      </c>
      <c r="E326" s="63">
        <v>12</v>
      </c>
      <c r="F326" s="63">
        <v>12</v>
      </c>
      <c r="G326" s="63">
        <v>12</v>
      </c>
      <c r="H326" s="64">
        <f>SUM('PACC - SNCC.F.053'!$D326:$G326)</f>
        <v>48</v>
      </c>
      <c r="I326" s="65" t="s">
        <v>863</v>
      </c>
      <c r="J326" s="65">
        <f t="shared" si="9"/>
        <v>209760</v>
      </c>
      <c r="K326" s="65">
        <f t="shared" si="10"/>
        <v>471960</v>
      </c>
      <c r="L326" s="63" t="s">
        <v>20</v>
      </c>
      <c r="M326" s="63" t="s">
        <v>1208</v>
      </c>
      <c r="N326" s="65"/>
      <c r="O326" s="63"/>
      <c r="T326" s="67" t="s">
        <v>340</v>
      </c>
    </row>
    <row r="327" spans="1:20" s="66" customFormat="1" x14ac:dyDescent="0.4">
      <c r="A327" s="63" t="s">
        <v>1103</v>
      </c>
      <c r="B327" s="70" t="s">
        <v>752</v>
      </c>
      <c r="C327" s="63" t="s">
        <v>1200</v>
      </c>
      <c r="D327" s="63">
        <v>15</v>
      </c>
      <c r="E327" s="63">
        <v>15</v>
      </c>
      <c r="F327" s="63">
        <v>15</v>
      </c>
      <c r="G327" s="63">
        <v>15</v>
      </c>
      <c r="H327" s="64">
        <f>SUM('PACC - SNCC.F.053'!$D327:$G327)</f>
        <v>60</v>
      </c>
      <c r="I327" s="65" t="s">
        <v>863</v>
      </c>
      <c r="J327" s="65">
        <f t="shared" si="9"/>
        <v>262200</v>
      </c>
      <c r="K327" s="65">
        <f t="shared" si="10"/>
        <v>643080</v>
      </c>
      <c r="L327" s="63" t="s">
        <v>20</v>
      </c>
      <c r="M327" s="63" t="s">
        <v>1208</v>
      </c>
      <c r="N327" s="65"/>
      <c r="O327" s="63"/>
      <c r="T327" s="67" t="s">
        <v>341</v>
      </c>
    </row>
    <row r="328" spans="1:20" s="66" customFormat="1" x14ac:dyDescent="0.4">
      <c r="A328" s="63" t="s">
        <v>1104</v>
      </c>
      <c r="B328" s="70" t="s">
        <v>753</v>
      </c>
      <c r="C328" s="63" t="s">
        <v>448</v>
      </c>
      <c r="D328" s="63">
        <v>18</v>
      </c>
      <c r="E328" s="63">
        <v>18</v>
      </c>
      <c r="F328" s="63">
        <v>18</v>
      </c>
      <c r="G328" s="63">
        <v>18</v>
      </c>
      <c r="H328" s="64">
        <f>SUM('PACC - SNCC.F.053'!$D328:$G328)</f>
        <v>72</v>
      </c>
      <c r="I328" s="65" t="s">
        <v>862</v>
      </c>
      <c r="J328" s="65">
        <f t="shared" si="9"/>
        <v>380880</v>
      </c>
      <c r="K328" s="65">
        <f t="shared" si="10"/>
        <v>628560</v>
      </c>
      <c r="L328" s="63" t="s">
        <v>20</v>
      </c>
      <c r="M328" s="63" t="s">
        <v>1208</v>
      </c>
      <c r="N328" s="65"/>
      <c r="O328" s="63"/>
      <c r="T328" s="67" t="s">
        <v>342</v>
      </c>
    </row>
    <row r="329" spans="1:20" s="66" customFormat="1" x14ac:dyDescent="0.4">
      <c r="A329" s="63" t="s">
        <v>1105</v>
      </c>
      <c r="B329" s="70" t="s">
        <v>754</v>
      </c>
      <c r="C329" s="63" t="s">
        <v>448</v>
      </c>
      <c r="D329" s="63">
        <v>6</v>
      </c>
      <c r="E329" s="63">
        <v>6</v>
      </c>
      <c r="F329" s="63">
        <v>6</v>
      </c>
      <c r="G329" s="63">
        <v>6</v>
      </c>
      <c r="H329" s="64">
        <f>SUM('PACC - SNCC.F.053'!$D329:$G329)</f>
        <v>24</v>
      </c>
      <c r="I329" s="65" t="s">
        <v>871</v>
      </c>
      <c r="J329" s="65">
        <f t="shared" si="9"/>
        <v>247680</v>
      </c>
      <c r="K329" s="65">
        <f t="shared" si="10"/>
        <v>457440</v>
      </c>
      <c r="L329" s="63" t="s">
        <v>20</v>
      </c>
      <c r="M329" s="63" t="s">
        <v>1208</v>
      </c>
      <c r="N329" s="65"/>
      <c r="O329" s="63"/>
      <c r="T329" s="67" t="s">
        <v>343</v>
      </c>
    </row>
    <row r="330" spans="1:20" s="66" customFormat="1" x14ac:dyDescent="0.4">
      <c r="A330" s="63" t="s">
        <v>1106</v>
      </c>
      <c r="B330" s="70" t="s">
        <v>755</v>
      </c>
      <c r="C330" s="63" t="s">
        <v>1200</v>
      </c>
      <c r="D330" s="63">
        <v>12</v>
      </c>
      <c r="E330" s="63">
        <v>12</v>
      </c>
      <c r="F330" s="63">
        <v>12</v>
      </c>
      <c r="G330" s="63">
        <v>12</v>
      </c>
      <c r="H330" s="64">
        <f>SUM('PACC - SNCC.F.053'!$D330:$G330)</f>
        <v>48</v>
      </c>
      <c r="I330" s="65" t="s">
        <v>863</v>
      </c>
      <c r="J330" s="65">
        <f t="shared" si="9"/>
        <v>209760</v>
      </c>
      <c r="K330" s="65">
        <f t="shared" si="10"/>
        <v>400200</v>
      </c>
      <c r="L330" s="63" t="s">
        <v>20</v>
      </c>
      <c r="M330" s="63" t="s">
        <v>1208</v>
      </c>
      <c r="N330" s="65"/>
      <c r="O330" s="63"/>
      <c r="T330" s="67" t="s">
        <v>344</v>
      </c>
    </row>
    <row r="331" spans="1:20" s="66" customFormat="1" x14ac:dyDescent="0.4">
      <c r="A331" s="63" t="s">
        <v>1107</v>
      </c>
      <c r="B331" s="70" t="s">
        <v>756</v>
      </c>
      <c r="C331" s="63" t="s">
        <v>448</v>
      </c>
      <c r="D331" s="63">
        <v>9</v>
      </c>
      <c r="E331" s="63">
        <v>9</v>
      </c>
      <c r="F331" s="63">
        <v>9</v>
      </c>
      <c r="G331" s="63">
        <v>9</v>
      </c>
      <c r="H331" s="64">
        <f>SUM('PACC - SNCC.F.053'!$D331:$G331)</f>
        <v>36</v>
      </c>
      <c r="I331" s="65" t="s">
        <v>862</v>
      </c>
      <c r="J331" s="65">
        <f t="shared" ref="J331:J394" si="11">+H331*I331</f>
        <v>190440</v>
      </c>
      <c r="K331" s="65">
        <f t="shared" si="10"/>
        <v>289800</v>
      </c>
      <c r="L331" s="63" t="s">
        <v>20</v>
      </c>
      <c r="M331" s="63" t="s">
        <v>1208</v>
      </c>
      <c r="N331" s="65"/>
      <c r="O331" s="63"/>
      <c r="T331" s="67" t="s">
        <v>345</v>
      </c>
    </row>
    <row r="332" spans="1:20" s="66" customFormat="1" x14ac:dyDescent="0.4">
      <c r="A332" s="63" t="s">
        <v>1108</v>
      </c>
      <c r="B332" s="70" t="s">
        <v>757</v>
      </c>
      <c r="C332" s="63" t="s">
        <v>448</v>
      </c>
      <c r="D332" s="63">
        <v>3</v>
      </c>
      <c r="E332" s="63">
        <v>3</v>
      </c>
      <c r="F332" s="63">
        <v>3</v>
      </c>
      <c r="G332" s="63">
        <v>3</v>
      </c>
      <c r="H332" s="64">
        <f>SUM('PACC - SNCC.F.053'!$D332:$G332)</f>
        <v>12</v>
      </c>
      <c r="I332" s="65" t="s">
        <v>872</v>
      </c>
      <c r="J332" s="65">
        <f t="shared" si="11"/>
        <v>99360</v>
      </c>
      <c r="K332" s="65">
        <f t="shared" si="10"/>
        <v>326160</v>
      </c>
      <c r="L332" s="63" t="s">
        <v>20</v>
      </c>
      <c r="M332" s="63" t="s">
        <v>1208</v>
      </c>
      <c r="N332" s="65"/>
      <c r="O332" s="63"/>
      <c r="T332" s="67" t="s">
        <v>346</v>
      </c>
    </row>
    <row r="333" spans="1:20" s="66" customFormat="1" x14ac:dyDescent="0.4">
      <c r="A333" s="63" t="s">
        <v>1109</v>
      </c>
      <c r="B333" s="70" t="s">
        <v>758</v>
      </c>
      <c r="C333" s="63" t="s">
        <v>1200</v>
      </c>
      <c r="D333" s="63">
        <v>12</v>
      </c>
      <c r="E333" s="63">
        <v>12</v>
      </c>
      <c r="F333" s="63">
        <v>12</v>
      </c>
      <c r="G333" s="63">
        <v>12</v>
      </c>
      <c r="H333" s="64">
        <f>SUM('PACC - SNCC.F.053'!$D333:$G333)</f>
        <v>48</v>
      </c>
      <c r="I333" s="65" t="s">
        <v>873</v>
      </c>
      <c r="J333" s="65">
        <f t="shared" si="11"/>
        <v>226800</v>
      </c>
      <c r="K333" s="65">
        <f t="shared" si="10"/>
        <v>270000</v>
      </c>
      <c r="L333" s="63" t="s">
        <v>20</v>
      </c>
      <c r="M333" s="63" t="s">
        <v>1208</v>
      </c>
      <c r="N333" s="65"/>
      <c r="O333" s="63"/>
      <c r="T333" s="67" t="s">
        <v>347</v>
      </c>
    </row>
    <row r="334" spans="1:20" s="66" customFormat="1" x14ac:dyDescent="0.4">
      <c r="A334" s="63" t="s">
        <v>1110</v>
      </c>
      <c r="B334" s="70" t="s">
        <v>759</v>
      </c>
      <c r="C334" s="63" t="s">
        <v>382</v>
      </c>
      <c r="D334" s="63">
        <v>300</v>
      </c>
      <c r="E334" s="63">
        <v>300</v>
      </c>
      <c r="F334" s="63">
        <v>300</v>
      </c>
      <c r="G334" s="63">
        <v>300</v>
      </c>
      <c r="H334" s="64">
        <f>SUM('PACC - SNCC.F.053'!$D334:$G334)</f>
        <v>1200</v>
      </c>
      <c r="I334" s="65" t="s">
        <v>874</v>
      </c>
      <c r="J334" s="65">
        <f t="shared" si="11"/>
        <v>43200</v>
      </c>
      <c r="K334" s="65">
        <f t="shared" si="10"/>
        <v>73200</v>
      </c>
      <c r="L334" s="63" t="s">
        <v>20</v>
      </c>
      <c r="M334" s="63" t="s">
        <v>1208</v>
      </c>
      <c r="N334" s="65"/>
      <c r="O334" s="63"/>
      <c r="T334" s="67" t="s">
        <v>348</v>
      </c>
    </row>
    <row r="335" spans="1:20" s="66" customFormat="1" x14ac:dyDescent="0.4">
      <c r="A335" s="63" t="s">
        <v>171</v>
      </c>
      <c r="B335" s="70" t="s">
        <v>760</v>
      </c>
      <c r="C335" s="63" t="s">
        <v>1202</v>
      </c>
      <c r="D335" s="63">
        <v>15</v>
      </c>
      <c r="E335" s="63">
        <v>15</v>
      </c>
      <c r="F335" s="63">
        <v>15</v>
      </c>
      <c r="G335" s="63">
        <v>15</v>
      </c>
      <c r="H335" s="64">
        <f>SUM('PACC - SNCC.F.053'!$D335:$G335)</f>
        <v>60</v>
      </c>
      <c r="I335" s="65" t="s">
        <v>875</v>
      </c>
      <c r="J335" s="65">
        <f t="shared" si="11"/>
        <v>30000</v>
      </c>
      <c r="K335" s="65">
        <f t="shared" si="10"/>
        <v>298032</v>
      </c>
      <c r="L335" s="63" t="s">
        <v>20</v>
      </c>
      <c r="M335" s="63" t="s">
        <v>1208</v>
      </c>
      <c r="N335" s="65"/>
      <c r="O335" s="63"/>
      <c r="T335" s="67" t="s">
        <v>349</v>
      </c>
    </row>
    <row r="336" spans="1:20" s="66" customFormat="1" x14ac:dyDescent="0.4">
      <c r="A336" s="63" t="s">
        <v>1111</v>
      </c>
      <c r="B336" s="70" t="s">
        <v>761</v>
      </c>
      <c r="C336" s="63" t="s">
        <v>1190</v>
      </c>
      <c r="D336" s="63">
        <v>2400</v>
      </c>
      <c r="E336" s="63">
        <v>2400</v>
      </c>
      <c r="F336" s="63">
        <v>2400</v>
      </c>
      <c r="G336" s="63">
        <v>2400</v>
      </c>
      <c r="H336" s="64">
        <f>SUM('PACC - SNCC.F.053'!$D336:$G336)</f>
        <v>9600</v>
      </c>
      <c r="I336" s="65" t="s">
        <v>876</v>
      </c>
      <c r="J336" s="65">
        <f t="shared" si="11"/>
        <v>268032</v>
      </c>
      <c r="K336" s="65">
        <f t="shared" si="10"/>
        <v>724032</v>
      </c>
      <c r="L336" s="63" t="s">
        <v>20</v>
      </c>
      <c r="M336" s="63" t="s">
        <v>1208</v>
      </c>
      <c r="N336" s="65"/>
      <c r="O336" s="63"/>
      <c r="T336" s="67" t="s">
        <v>350</v>
      </c>
    </row>
    <row r="337" spans="1:20" s="66" customFormat="1" x14ac:dyDescent="0.4">
      <c r="A337" s="63" t="s">
        <v>1112</v>
      </c>
      <c r="B337" s="70" t="s">
        <v>762</v>
      </c>
      <c r="C337" s="63" t="s">
        <v>382</v>
      </c>
      <c r="D337" s="63">
        <v>1200</v>
      </c>
      <c r="E337" s="63">
        <v>1200</v>
      </c>
      <c r="F337" s="63">
        <v>1200</v>
      </c>
      <c r="G337" s="63">
        <v>1200</v>
      </c>
      <c r="H337" s="64">
        <f>SUM('PACC - SNCC.F.053'!$D337:$G337)</f>
        <v>4800</v>
      </c>
      <c r="I337" s="65" t="s">
        <v>877</v>
      </c>
      <c r="J337" s="65">
        <f t="shared" si="11"/>
        <v>456000</v>
      </c>
      <c r="K337" s="65">
        <f t="shared" si="10"/>
        <v>518352</v>
      </c>
      <c r="L337" s="63" t="s">
        <v>20</v>
      </c>
      <c r="M337" s="63" t="s">
        <v>1208</v>
      </c>
      <c r="N337" s="65"/>
      <c r="O337" s="63"/>
      <c r="T337" s="67" t="s">
        <v>351</v>
      </c>
    </row>
    <row r="338" spans="1:20" s="66" customFormat="1" x14ac:dyDescent="0.4">
      <c r="A338" s="63" t="s">
        <v>1113</v>
      </c>
      <c r="B338" s="70" t="s">
        <v>763</v>
      </c>
      <c r="C338" s="63" t="s">
        <v>382</v>
      </c>
      <c r="D338" s="63">
        <v>1200</v>
      </c>
      <c r="E338" s="63">
        <v>1200</v>
      </c>
      <c r="F338" s="63">
        <v>1200</v>
      </c>
      <c r="G338" s="63">
        <v>1200</v>
      </c>
      <c r="H338" s="64">
        <f>SUM('PACC - SNCC.F.053'!$D338:$G338)</f>
        <v>4800</v>
      </c>
      <c r="I338" s="65" t="s">
        <v>878</v>
      </c>
      <c r="J338" s="65">
        <f t="shared" si="11"/>
        <v>62352</v>
      </c>
      <c r="K338" s="65">
        <f t="shared" ref="K338:K401" si="12">SUM(J338:J339)</f>
        <v>2141688</v>
      </c>
      <c r="L338" s="63" t="s">
        <v>20</v>
      </c>
      <c r="M338" s="63" t="s">
        <v>1208</v>
      </c>
      <c r="N338" s="65"/>
      <c r="O338" s="63"/>
      <c r="T338" s="67" t="s">
        <v>352</v>
      </c>
    </row>
    <row r="339" spans="1:20" s="66" customFormat="1" x14ac:dyDescent="0.4">
      <c r="A339" s="63" t="s">
        <v>1114</v>
      </c>
      <c r="B339" s="70" t="s">
        <v>764</v>
      </c>
      <c r="C339" s="63" t="s">
        <v>448</v>
      </c>
      <c r="D339" s="63">
        <v>2100</v>
      </c>
      <c r="E339" s="63">
        <v>2100</v>
      </c>
      <c r="F339" s="63">
        <v>2100</v>
      </c>
      <c r="G339" s="63">
        <v>2100</v>
      </c>
      <c r="H339" s="64">
        <f>SUM('PACC - SNCC.F.053'!$D339:$G339)</f>
        <v>8400</v>
      </c>
      <c r="I339" s="65" t="s">
        <v>879</v>
      </c>
      <c r="J339" s="65">
        <f t="shared" si="11"/>
        <v>2079336</v>
      </c>
      <c r="K339" s="65">
        <f t="shared" si="12"/>
        <v>3767736</v>
      </c>
      <c r="L339" s="63" t="s">
        <v>20</v>
      </c>
      <c r="M339" s="63" t="s">
        <v>1208</v>
      </c>
      <c r="N339" s="65"/>
      <c r="O339" s="63"/>
      <c r="T339" s="67" t="s">
        <v>353</v>
      </c>
    </row>
    <row r="340" spans="1:20" s="66" customFormat="1" x14ac:dyDescent="0.4">
      <c r="A340" s="63" t="s">
        <v>1115</v>
      </c>
      <c r="B340" s="70" t="s">
        <v>765</v>
      </c>
      <c r="C340" s="63" t="s">
        <v>1200</v>
      </c>
      <c r="D340" s="63">
        <v>450</v>
      </c>
      <c r="E340" s="63">
        <v>450</v>
      </c>
      <c r="F340" s="63">
        <v>450</v>
      </c>
      <c r="G340" s="63">
        <v>450</v>
      </c>
      <c r="H340" s="64">
        <f>SUM('PACC - SNCC.F.053'!$D340:$G340)</f>
        <v>1800</v>
      </c>
      <c r="I340" s="65" t="s">
        <v>880</v>
      </c>
      <c r="J340" s="65">
        <f t="shared" si="11"/>
        <v>1688400</v>
      </c>
      <c r="K340" s="65">
        <f t="shared" si="12"/>
        <v>1707062.4</v>
      </c>
      <c r="L340" s="63" t="s">
        <v>20</v>
      </c>
      <c r="M340" s="63" t="s">
        <v>1208</v>
      </c>
      <c r="N340" s="65"/>
      <c r="O340" s="63"/>
      <c r="T340" s="67" t="s">
        <v>354</v>
      </c>
    </row>
    <row r="341" spans="1:20" s="66" customFormat="1" x14ac:dyDescent="0.4">
      <c r="A341" s="63" t="s">
        <v>1116</v>
      </c>
      <c r="B341" s="70" t="s">
        <v>766</v>
      </c>
      <c r="C341" s="63" t="s">
        <v>382</v>
      </c>
      <c r="D341" s="63">
        <v>486</v>
      </c>
      <c r="E341" s="63">
        <v>486</v>
      </c>
      <c r="F341" s="63">
        <v>486</v>
      </c>
      <c r="G341" s="63">
        <v>486</v>
      </c>
      <c r="H341" s="64">
        <f>SUM('PACC - SNCC.F.053'!$D341:$G341)</f>
        <v>1944</v>
      </c>
      <c r="I341" s="65" t="s">
        <v>881</v>
      </c>
      <c r="J341" s="65">
        <f t="shared" si="11"/>
        <v>18662.399999999998</v>
      </c>
      <c r="K341" s="65">
        <f t="shared" si="12"/>
        <v>828662.4</v>
      </c>
      <c r="L341" s="63" t="s">
        <v>20</v>
      </c>
      <c r="M341" s="63" t="s">
        <v>1208</v>
      </c>
      <c r="N341" s="65"/>
      <c r="O341" s="63"/>
      <c r="T341" s="67" t="s">
        <v>355</v>
      </c>
    </row>
    <row r="342" spans="1:20" s="66" customFormat="1" x14ac:dyDescent="0.4">
      <c r="A342" s="63" t="s">
        <v>1117</v>
      </c>
      <c r="B342" s="70" t="s">
        <v>767</v>
      </c>
      <c r="C342" s="63" t="s">
        <v>1200</v>
      </c>
      <c r="D342" s="63">
        <v>450</v>
      </c>
      <c r="E342" s="63">
        <v>450</v>
      </c>
      <c r="F342" s="63">
        <v>450</v>
      </c>
      <c r="G342" s="63">
        <v>450</v>
      </c>
      <c r="H342" s="64">
        <f>SUM('PACC - SNCC.F.053'!$D342:$G342)</f>
        <v>1800</v>
      </c>
      <c r="I342" s="65" t="s">
        <v>882</v>
      </c>
      <c r="J342" s="65">
        <f t="shared" si="11"/>
        <v>810000</v>
      </c>
      <c r="K342" s="65">
        <f t="shared" si="12"/>
        <v>918000</v>
      </c>
      <c r="L342" s="63" t="s">
        <v>20</v>
      </c>
      <c r="M342" s="63" t="s">
        <v>1208</v>
      </c>
      <c r="N342" s="65"/>
      <c r="O342" s="63"/>
      <c r="T342" s="67" t="s">
        <v>356</v>
      </c>
    </row>
    <row r="343" spans="1:20" s="66" customFormat="1" x14ac:dyDescent="0.4">
      <c r="A343" s="63" t="s">
        <v>1118</v>
      </c>
      <c r="B343" s="70" t="s">
        <v>768</v>
      </c>
      <c r="C343" s="63" t="s">
        <v>1190</v>
      </c>
      <c r="D343" s="63">
        <v>450</v>
      </c>
      <c r="E343" s="63">
        <v>450</v>
      </c>
      <c r="F343" s="63">
        <v>450</v>
      </c>
      <c r="G343" s="63">
        <v>450</v>
      </c>
      <c r="H343" s="64">
        <f>SUM('PACC - SNCC.F.053'!$D343:$G343)</f>
        <v>1800</v>
      </c>
      <c r="I343" s="65" t="s">
        <v>883</v>
      </c>
      <c r="J343" s="65">
        <f t="shared" si="11"/>
        <v>108000</v>
      </c>
      <c r="K343" s="65">
        <f t="shared" si="12"/>
        <v>410400</v>
      </c>
      <c r="L343" s="63" t="s">
        <v>20</v>
      </c>
      <c r="M343" s="63" t="s">
        <v>1208</v>
      </c>
      <c r="N343" s="65"/>
      <c r="O343" s="63"/>
      <c r="T343" s="67" t="s">
        <v>357</v>
      </c>
    </row>
    <row r="344" spans="1:20" s="66" customFormat="1" x14ac:dyDescent="0.4">
      <c r="A344" s="63" t="s">
        <v>1119</v>
      </c>
      <c r="B344" s="70" t="s">
        <v>769</v>
      </c>
      <c r="C344" s="63" t="s">
        <v>1190</v>
      </c>
      <c r="D344" s="63">
        <v>840</v>
      </c>
      <c r="E344" s="63">
        <v>840</v>
      </c>
      <c r="F344" s="63">
        <v>840</v>
      </c>
      <c r="G344" s="63">
        <v>840</v>
      </c>
      <c r="H344" s="64">
        <f>SUM('PACC - SNCC.F.053'!$D344:$G344)</f>
        <v>3360</v>
      </c>
      <c r="I344" s="65" t="s">
        <v>884</v>
      </c>
      <c r="J344" s="65">
        <f t="shared" si="11"/>
        <v>302400</v>
      </c>
      <c r="K344" s="65">
        <f t="shared" si="12"/>
        <v>429084</v>
      </c>
      <c r="L344" s="63" t="s">
        <v>20</v>
      </c>
      <c r="M344" s="63" t="s">
        <v>1208</v>
      </c>
      <c r="N344" s="65"/>
      <c r="O344" s="63"/>
      <c r="T344" s="67" t="s">
        <v>358</v>
      </c>
    </row>
    <row r="345" spans="1:20" s="66" customFormat="1" x14ac:dyDescent="0.4">
      <c r="A345" s="63" t="s">
        <v>1120</v>
      </c>
      <c r="B345" s="70" t="s">
        <v>770</v>
      </c>
      <c r="C345" s="63" t="s">
        <v>382</v>
      </c>
      <c r="D345" s="63">
        <v>612</v>
      </c>
      <c r="E345" s="63">
        <v>612</v>
      </c>
      <c r="F345" s="63">
        <v>612</v>
      </c>
      <c r="G345" s="63">
        <v>612</v>
      </c>
      <c r="H345" s="64">
        <f>SUM('PACC - SNCC.F.053'!$D345:$G345)</f>
        <v>2448</v>
      </c>
      <c r="I345" s="65" t="s">
        <v>885</v>
      </c>
      <c r="J345" s="65">
        <f t="shared" si="11"/>
        <v>126684</v>
      </c>
      <c r="K345" s="65">
        <f t="shared" si="12"/>
        <v>202284</v>
      </c>
      <c r="L345" s="63" t="s">
        <v>20</v>
      </c>
      <c r="M345" s="63" t="s">
        <v>1208</v>
      </c>
      <c r="N345" s="65"/>
      <c r="O345" s="63"/>
      <c r="T345" s="67" t="s">
        <v>359</v>
      </c>
    </row>
    <row r="346" spans="1:20" s="66" customFormat="1" x14ac:dyDescent="0.4">
      <c r="A346" s="63" t="s">
        <v>1121</v>
      </c>
      <c r="B346" s="70" t="s">
        <v>771</v>
      </c>
      <c r="C346" s="63" t="s">
        <v>1190</v>
      </c>
      <c r="D346" s="63">
        <v>900</v>
      </c>
      <c r="E346" s="63">
        <v>900</v>
      </c>
      <c r="F346" s="63">
        <v>900</v>
      </c>
      <c r="G346" s="63">
        <v>900</v>
      </c>
      <c r="H346" s="64">
        <f>SUM('PACC - SNCC.F.053'!$D346:$G346)</f>
        <v>3600</v>
      </c>
      <c r="I346" s="65" t="s">
        <v>886</v>
      </c>
      <c r="J346" s="65">
        <f t="shared" si="11"/>
        <v>75600</v>
      </c>
      <c r="K346" s="65">
        <f t="shared" si="12"/>
        <v>779016</v>
      </c>
      <c r="L346" s="63" t="s">
        <v>20</v>
      </c>
      <c r="M346" s="63" t="s">
        <v>1208</v>
      </c>
      <c r="N346" s="65"/>
      <c r="O346" s="63"/>
      <c r="T346" s="67" t="s">
        <v>360</v>
      </c>
    </row>
    <row r="347" spans="1:20" s="66" customFormat="1" x14ac:dyDescent="0.4">
      <c r="A347" s="63" t="s">
        <v>1122</v>
      </c>
      <c r="B347" s="70" t="s">
        <v>772</v>
      </c>
      <c r="C347" s="63" t="s">
        <v>382</v>
      </c>
      <c r="D347" s="63">
        <v>2100</v>
      </c>
      <c r="E347" s="63">
        <v>2100</v>
      </c>
      <c r="F347" s="63">
        <v>2100</v>
      </c>
      <c r="G347" s="63">
        <v>2100</v>
      </c>
      <c r="H347" s="64">
        <f>SUM('PACC - SNCC.F.053'!$D347:$G347)</f>
        <v>8400</v>
      </c>
      <c r="I347" s="65" t="s">
        <v>887</v>
      </c>
      <c r="J347" s="65">
        <f t="shared" si="11"/>
        <v>703416</v>
      </c>
      <c r="K347" s="65">
        <f t="shared" si="12"/>
        <v>1106558.3999999999</v>
      </c>
      <c r="L347" s="63" t="s">
        <v>20</v>
      </c>
      <c r="M347" s="63" t="s">
        <v>1208</v>
      </c>
      <c r="N347" s="65"/>
      <c r="O347" s="63"/>
      <c r="T347" s="67" t="s">
        <v>361</v>
      </c>
    </row>
    <row r="348" spans="1:20" s="66" customFormat="1" x14ac:dyDescent="0.4">
      <c r="A348" s="63" t="s">
        <v>1123</v>
      </c>
      <c r="B348" s="70" t="s">
        <v>773</v>
      </c>
      <c r="C348" s="63" t="s">
        <v>1190</v>
      </c>
      <c r="D348" s="63">
        <v>864</v>
      </c>
      <c r="E348" s="63">
        <v>864</v>
      </c>
      <c r="F348" s="63">
        <v>864</v>
      </c>
      <c r="G348" s="63">
        <v>864</v>
      </c>
      <c r="H348" s="64">
        <f>SUM('PACC - SNCC.F.053'!$D348:$G348)</f>
        <v>3456</v>
      </c>
      <c r="I348" s="65" t="s">
        <v>888</v>
      </c>
      <c r="J348" s="65">
        <f t="shared" si="11"/>
        <v>403142.40000000002</v>
      </c>
      <c r="K348" s="65">
        <f t="shared" si="12"/>
        <v>1314576</v>
      </c>
      <c r="L348" s="63" t="s">
        <v>20</v>
      </c>
      <c r="M348" s="63" t="s">
        <v>1208</v>
      </c>
      <c r="N348" s="65"/>
      <c r="O348" s="63"/>
      <c r="T348" s="67" t="s">
        <v>362</v>
      </c>
    </row>
    <row r="349" spans="1:20" s="66" customFormat="1" x14ac:dyDescent="0.4">
      <c r="A349" s="63" t="s">
        <v>1124</v>
      </c>
      <c r="B349" s="70" t="s">
        <v>774</v>
      </c>
      <c r="C349" s="63" t="s">
        <v>1190</v>
      </c>
      <c r="D349" s="63">
        <v>1080</v>
      </c>
      <c r="E349" s="63">
        <v>1080</v>
      </c>
      <c r="F349" s="63">
        <v>1080</v>
      </c>
      <c r="G349" s="63">
        <v>1080</v>
      </c>
      <c r="H349" s="64">
        <f>SUM('PACC - SNCC.F.053'!$D349:$G349)</f>
        <v>4320</v>
      </c>
      <c r="I349" s="65" t="s">
        <v>889</v>
      </c>
      <c r="J349" s="65">
        <f t="shared" si="11"/>
        <v>911433.6</v>
      </c>
      <c r="K349" s="65">
        <f t="shared" si="12"/>
        <v>987153.6</v>
      </c>
      <c r="L349" s="63" t="s">
        <v>20</v>
      </c>
      <c r="M349" s="63" t="s">
        <v>1208</v>
      </c>
      <c r="N349" s="65"/>
      <c r="O349" s="63"/>
      <c r="T349" s="67" t="s">
        <v>363</v>
      </c>
    </row>
    <row r="350" spans="1:20" s="66" customFormat="1" x14ac:dyDescent="0.4">
      <c r="A350" s="63" t="s">
        <v>1125</v>
      </c>
      <c r="B350" s="70" t="s">
        <v>775</v>
      </c>
      <c r="C350" s="63" t="s">
        <v>1190</v>
      </c>
      <c r="D350" s="63">
        <v>1500</v>
      </c>
      <c r="E350" s="63">
        <v>1500</v>
      </c>
      <c r="F350" s="63">
        <v>1500</v>
      </c>
      <c r="G350" s="63">
        <v>1500</v>
      </c>
      <c r="H350" s="64">
        <f>SUM('PACC - SNCC.F.053'!$D350:$G350)</f>
        <v>6000</v>
      </c>
      <c r="I350" s="65" t="s">
        <v>890</v>
      </c>
      <c r="J350" s="65">
        <f t="shared" si="11"/>
        <v>75720</v>
      </c>
      <c r="K350" s="65">
        <f t="shared" si="12"/>
        <v>95304</v>
      </c>
      <c r="L350" s="63" t="s">
        <v>20</v>
      </c>
      <c r="M350" s="63" t="s">
        <v>1208</v>
      </c>
      <c r="N350" s="65"/>
      <c r="O350" s="63"/>
      <c r="T350" s="67" t="s">
        <v>364</v>
      </c>
    </row>
    <row r="351" spans="1:20" s="66" customFormat="1" x14ac:dyDescent="0.4">
      <c r="A351" s="63" t="s">
        <v>1126</v>
      </c>
      <c r="B351" s="70" t="s">
        <v>776</v>
      </c>
      <c r="C351" s="63" t="s">
        <v>1190</v>
      </c>
      <c r="D351" s="63">
        <v>600</v>
      </c>
      <c r="E351" s="63">
        <v>600</v>
      </c>
      <c r="F351" s="63">
        <v>600</v>
      </c>
      <c r="G351" s="63">
        <v>600</v>
      </c>
      <c r="H351" s="64">
        <f>SUM('PACC - SNCC.F.053'!$D351:$G351)</f>
        <v>2400</v>
      </c>
      <c r="I351" s="65" t="s">
        <v>891</v>
      </c>
      <c r="J351" s="65">
        <f t="shared" si="11"/>
        <v>19584</v>
      </c>
      <c r="K351" s="65">
        <f t="shared" si="12"/>
        <v>22923</v>
      </c>
      <c r="L351" s="63" t="s">
        <v>20</v>
      </c>
      <c r="M351" s="63" t="s">
        <v>1208</v>
      </c>
      <c r="N351" s="65"/>
      <c r="O351" s="63"/>
      <c r="T351" s="67" t="s">
        <v>365</v>
      </c>
    </row>
    <row r="352" spans="1:20" s="66" customFormat="1" x14ac:dyDescent="0.4">
      <c r="A352" s="63" t="s">
        <v>1127</v>
      </c>
      <c r="B352" s="70" t="s">
        <v>777</v>
      </c>
      <c r="C352" s="63" t="s">
        <v>1190</v>
      </c>
      <c r="D352" s="63">
        <v>75</v>
      </c>
      <c r="E352" s="63">
        <v>75</v>
      </c>
      <c r="F352" s="63">
        <v>75</v>
      </c>
      <c r="G352" s="63">
        <v>75</v>
      </c>
      <c r="H352" s="64">
        <f>SUM('PACC - SNCC.F.053'!$D352:$G352)</f>
        <v>300</v>
      </c>
      <c r="I352" s="65" t="s">
        <v>892</v>
      </c>
      <c r="J352" s="65">
        <f t="shared" si="11"/>
        <v>3339.0000000000005</v>
      </c>
      <c r="K352" s="65">
        <f t="shared" si="12"/>
        <v>72531</v>
      </c>
      <c r="L352" s="63" t="s">
        <v>20</v>
      </c>
      <c r="M352" s="63" t="s">
        <v>1208</v>
      </c>
      <c r="N352" s="65"/>
      <c r="O352" s="63"/>
      <c r="T352" s="67" t="s">
        <v>366</v>
      </c>
    </row>
    <row r="353" spans="1:20" s="66" customFormat="1" x14ac:dyDescent="0.4">
      <c r="A353" s="63" t="s">
        <v>1128</v>
      </c>
      <c r="B353" s="70" t="s">
        <v>778</v>
      </c>
      <c r="C353" s="63" t="s">
        <v>1190</v>
      </c>
      <c r="D353" s="63">
        <v>300</v>
      </c>
      <c r="E353" s="63">
        <v>300</v>
      </c>
      <c r="F353" s="63">
        <v>300</v>
      </c>
      <c r="G353" s="63">
        <v>300</v>
      </c>
      <c r="H353" s="64">
        <f>SUM('PACC - SNCC.F.053'!$D353:$G353)</f>
        <v>1200</v>
      </c>
      <c r="I353" s="65" t="s">
        <v>893</v>
      </c>
      <c r="J353" s="65">
        <f t="shared" si="11"/>
        <v>69192</v>
      </c>
      <c r="K353" s="65">
        <f t="shared" si="12"/>
        <v>355752</v>
      </c>
      <c r="L353" s="63" t="s">
        <v>20</v>
      </c>
      <c r="M353" s="63" t="s">
        <v>1208</v>
      </c>
      <c r="N353" s="65"/>
      <c r="O353" s="63"/>
      <c r="T353" s="67" t="s">
        <v>367</v>
      </c>
    </row>
    <row r="354" spans="1:20" s="66" customFormat="1" x14ac:dyDescent="0.4">
      <c r="A354" s="63" t="s">
        <v>1129</v>
      </c>
      <c r="B354" s="70" t="s">
        <v>779</v>
      </c>
      <c r="C354" s="63" t="s">
        <v>1190</v>
      </c>
      <c r="D354" s="63">
        <v>1500</v>
      </c>
      <c r="E354" s="63">
        <v>1500</v>
      </c>
      <c r="F354" s="63">
        <v>1500</v>
      </c>
      <c r="G354" s="63">
        <v>1500</v>
      </c>
      <c r="H354" s="64">
        <f>SUM('PACC - SNCC.F.053'!$D354:$G354)</f>
        <v>6000</v>
      </c>
      <c r="I354" s="65" t="s">
        <v>894</v>
      </c>
      <c r="J354" s="65">
        <f t="shared" si="11"/>
        <v>286560</v>
      </c>
      <c r="K354" s="65">
        <f t="shared" si="12"/>
        <v>370548</v>
      </c>
      <c r="L354" s="63" t="s">
        <v>20</v>
      </c>
      <c r="M354" s="63" t="s">
        <v>1208</v>
      </c>
      <c r="N354" s="65"/>
      <c r="O354" s="63"/>
      <c r="T354" s="67" t="s">
        <v>368</v>
      </c>
    </row>
    <row r="355" spans="1:20" s="66" customFormat="1" x14ac:dyDescent="0.4">
      <c r="A355" s="63" t="s">
        <v>1130</v>
      </c>
      <c r="B355" s="70" t="s">
        <v>780</v>
      </c>
      <c r="C355" s="63" t="s">
        <v>1190</v>
      </c>
      <c r="D355" s="63">
        <v>180</v>
      </c>
      <c r="E355" s="63">
        <v>180</v>
      </c>
      <c r="F355" s="63">
        <v>180</v>
      </c>
      <c r="G355" s="63">
        <v>180</v>
      </c>
      <c r="H355" s="64">
        <f>SUM('PACC - SNCC.F.053'!$D355:$G355)</f>
        <v>720</v>
      </c>
      <c r="I355" s="65" t="s">
        <v>888</v>
      </c>
      <c r="J355" s="65">
        <f t="shared" si="11"/>
        <v>83988</v>
      </c>
      <c r="K355" s="65">
        <f t="shared" si="12"/>
        <v>167976</v>
      </c>
      <c r="L355" s="63" t="s">
        <v>20</v>
      </c>
      <c r="M355" s="63" t="s">
        <v>1208</v>
      </c>
      <c r="N355" s="65"/>
      <c r="O355" s="63"/>
      <c r="T355" s="67" t="s">
        <v>369</v>
      </c>
    </row>
    <row r="356" spans="1:20" s="66" customFormat="1" x14ac:dyDescent="0.4">
      <c r="A356" s="63" t="s">
        <v>1131</v>
      </c>
      <c r="B356" s="70" t="s">
        <v>781</v>
      </c>
      <c r="C356" s="63" t="s">
        <v>382</v>
      </c>
      <c r="D356" s="63">
        <v>180</v>
      </c>
      <c r="E356" s="63">
        <v>180</v>
      </c>
      <c r="F356" s="63">
        <v>180</v>
      </c>
      <c r="G356" s="63">
        <v>180</v>
      </c>
      <c r="H356" s="64">
        <f>SUM('PACC - SNCC.F.053'!$D356:$G356)</f>
        <v>720</v>
      </c>
      <c r="I356" s="65" t="s">
        <v>888</v>
      </c>
      <c r="J356" s="65">
        <f t="shared" si="11"/>
        <v>83988</v>
      </c>
      <c r="K356" s="65">
        <f t="shared" si="12"/>
        <v>2730996</v>
      </c>
      <c r="L356" s="63" t="s">
        <v>20</v>
      </c>
      <c r="M356" s="63" t="s">
        <v>1208</v>
      </c>
      <c r="N356" s="65"/>
      <c r="O356" s="63"/>
      <c r="T356" s="67" t="s">
        <v>370</v>
      </c>
    </row>
    <row r="357" spans="1:20" s="66" customFormat="1" x14ac:dyDescent="0.4">
      <c r="A357" s="63" t="s">
        <v>1132</v>
      </c>
      <c r="B357" s="70" t="s">
        <v>782</v>
      </c>
      <c r="C357" s="63" t="s">
        <v>382</v>
      </c>
      <c r="D357" s="63">
        <v>3636</v>
      </c>
      <c r="E357" s="63">
        <v>3636</v>
      </c>
      <c r="F357" s="63">
        <v>3636</v>
      </c>
      <c r="G357" s="63">
        <v>3636</v>
      </c>
      <c r="H357" s="64">
        <f>SUM('PACC - SNCC.F.053'!$D357:$G357)</f>
        <v>14544</v>
      </c>
      <c r="I357" s="65" t="s">
        <v>895</v>
      </c>
      <c r="J357" s="65">
        <f t="shared" si="11"/>
        <v>2647008</v>
      </c>
      <c r="K357" s="65">
        <f t="shared" si="12"/>
        <v>3721536</v>
      </c>
      <c r="L357" s="63" t="s">
        <v>20</v>
      </c>
      <c r="M357" s="63" t="s">
        <v>1208</v>
      </c>
      <c r="N357" s="65"/>
      <c r="O357" s="63"/>
      <c r="T357" s="67" t="s">
        <v>371</v>
      </c>
    </row>
    <row r="358" spans="1:20" s="66" customFormat="1" x14ac:dyDescent="0.4">
      <c r="A358" s="63" t="s">
        <v>1133</v>
      </c>
      <c r="B358" s="70" t="s">
        <v>783</v>
      </c>
      <c r="C358" s="63" t="s">
        <v>382</v>
      </c>
      <c r="D358" s="63">
        <v>1476</v>
      </c>
      <c r="E358" s="63">
        <v>1476</v>
      </c>
      <c r="F358" s="63">
        <v>1476</v>
      </c>
      <c r="G358" s="63">
        <v>1476</v>
      </c>
      <c r="H358" s="64">
        <f>SUM('PACC - SNCC.F.053'!$D358:$G358)</f>
        <v>5904</v>
      </c>
      <c r="I358" s="65" t="s">
        <v>895</v>
      </c>
      <c r="J358" s="65">
        <f t="shared" si="11"/>
        <v>1074528</v>
      </c>
      <c r="K358" s="65">
        <f t="shared" si="12"/>
        <v>1539036</v>
      </c>
      <c r="L358" s="63" t="s">
        <v>20</v>
      </c>
      <c r="M358" s="63" t="s">
        <v>1208</v>
      </c>
      <c r="N358" s="65"/>
      <c r="O358" s="63"/>
      <c r="T358" s="67" t="s">
        <v>372</v>
      </c>
    </row>
    <row r="359" spans="1:20" s="66" customFormat="1" x14ac:dyDescent="0.4">
      <c r="A359" s="63" t="s">
        <v>1134</v>
      </c>
      <c r="B359" s="70" t="s">
        <v>784</v>
      </c>
      <c r="C359" s="63" t="s">
        <v>382</v>
      </c>
      <c r="D359" s="63">
        <v>1530</v>
      </c>
      <c r="E359" s="63">
        <v>1530</v>
      </c>
      <c r="F359" s="63">
        <v>1530</v>
      </c>
      <c r="G359" s="63">
        <v>1530</v>
      </c>
      <c r="H359" s="64">
        <f>SUM('PACC - SNCC.F.053'!$D359:$G359)</f>
        <v>6120</v>
      </c>
      <c r="I359" s="65" t="s">
        <v>896</v>
      </c>
      <c r="J359" s="65">
        <f t="shared" si="11"/>
        <v>464508.00000000006</v>
      </c>
      <c r="K359" s="65">
        <f t="shared" si="12"/>
        <v>837727.20000000007</v>
      </c>
      <c r="L359" s="63" t="s">
        <v>20</v>
      </c>
      <c r="M359" s="63" t="s">
        <v>1208</v>
      </c>
      <c r="N359" s="65"/>
      <c r="O359" s="63"/>
      <c r="T359" s="67" t="s">
        <v>373</v>
      </c>
    </row>
    <row r="360" spans="1:20" s="66" customFormat="1" x14ac:dyDescent="0.4">
      <c r="A360" s="63" t="s">
        <v>1135</v>
      </c>
      <c r="B360" s="70" t="s">
        <v>785</v>
      </c>
      <c r="C360" s="63" t="s">
        <v>382</v>
      </c>
      <c r="D360" s="63">
        <v>90</v>
      </c>
      <c r="E360" s="63">
        <v>90</v>
      </c>
      <c r="F360" s="63">
        <v>90</v>
      </c>
      <c r="G360" s="63">
        <v>90</v>
      </c>
      <c r="H360" s="64">
        <f>SUM('PACC - SNCC.F.053'!$D360:$G360)</f>
        <v>360</v>
      </c>
      <c r="I360" s="65" t="s">
        <v>897</v>
      </c>
      <c r="J360" s="65">
        <f t="shared" si="11"/>
        <v>373219.2</v>
      </c>
      <c r="K360" s="65">
        <f t="shared" si="12"/>
        <v>430819.2</v>
      </c>
      <c r="L360" s="63" t="s">
        <v>20</v>
      </c>
      <c r="M360" s="63" t="s">
        <v>1208</v>
      </c>
      <c r="N360" s="65"/>
      <c r="O360" s="63"/>
      <c r="T360" s="67" t="s">
        <v>374</v>
      </c>
    </row>
    <row r="361" spans="1:20" s="66" customFormat="1" x14ac:dyDescent="0.4">
      <c r="A361" s="63" t="s">
        <v>1136</v>
      </c>
      <c r="B361" s="70" t="s">
        <v>786</v>
      </c>
      <c r="C361" s="63" t="s">
        <v>382</v>
      </c>
      <c r="D361" s="63">
        <v>900</v>
      </c>
      <c r="E361" s="63">
        <v>900</v>
      </c>
      <c r="F361" s="63">
        <v>900</v>
      </c>
      <c r="G361" s="63">
        <v>900</v>
      </c>
      <c r="H361" s="64">
        <f>SUM('PACC - SNCC.F.053'!$D361:$G361)</f>
        <v>3600</v>
      </c>
      <c r="I361" s="65" t="s">
        <v>898</v>
      </c>
      <c r="J361" s="65">
        <f t="shared" si="11"/>
        <v>57600</v>
      </c>
      <c r="K361" s="65">
        <f t="shared" si="12"/>
        <v>4737600</v>
      </c>
      <c r="L361" s="63" t="s">
        <v>20</v>
      </c>
      <c r="M361" s="63" t="s">
        <v>1208</v>
      </c>
      <c r="N361" s="65"/>
      <c r="O361" s="63"/>
      <c r="T361" s="67" t="s">
        <v>375</v>
      </c>
    </row>
    <row r="362" spans="1:20" s="66" customFormat="1" x14ac:dyDescent="0.4">
      <c r="A362" s="63" t="s">
        <v>1137</v>
      </c>
      <c r="B362" s="70" t="s">
        <v>787</v>
      </c>
      <c r="C362" s="63" t="s">
        <v>1200</v>
      </c>
      <c r="D362" s="63">
        <v>1500</v>
      </c>
      <c r="E362" s="63">
        <v>1500</v>
      </c>
      <c r="F362" s="63">
        <v>1500</v>
      </c>
      <c r="G362" s="63">
        <v>1500</v>
      </c>
      <c r="H362" s="64">
        <f>SUM('PACC - SNCC.F.053'!$D362:$G362)</f>
        <v>6000</v>
      </c>
      <c r="I362" s="65" t="s">
        <v>899</v>
      </c>
      <c r="J362" s="65">
        <f t="shared" si="11"/>
        <v>4680000</v>
      </c>
      <c r="K362" s="65">
        <f t="shared" si="12"/>
        <v>4836000</v>
      </c>
      <c r="L362" s="63" t="s">
        <v>20</v>
      </c>
      <c r="M362" s="63" t="s">
        <v>1208</v>
      </c>
      <c r="N362" s="65"/>
      <c r="O362" s="63"/>
      <c r="T362" s="67" t="s">
        <v>376</v>
      </c>
    </row>
    <row r="363" spans="1:20" s="66" customFormat="1" x14ac:dyDescent="0.4">
      <c r="A363" s="63" t="s">
        <v>1138</v>
      </c>
      <c r="B363" s="70" t="s">
        <v>788</v>
      </c>
      <c r="C363" s="63" t="s">
        <v>448</v>
      </c>
      <c r="D363" s="63">
        <v>30</v>
      </c>
      <c r="E363" s="63">
        <v>30</v>
      </c>
      <c r="F363" s="63">
        <v>30</v>
      </c>
      <c r="G363" s="63">
        <v>30</v>
      </c>
      <c r="H363" s="64">
        <f>SUM('PACC - SNCC.F.053'!$D363:$G363)</f>
        <v>120</v>
      </c>
      <c r="I363" s="65" t="s">
        <v>900</v>
      </c>
      <c r="J363" s="65">
        <f t="shared" si="11"/>
        <v>156000</v>
      </c>
      <c r="K363" s="65">
        <f t="shared" si="12"/>
        <v>175200</v>
      </c>
      <c r="L363" s="63" t="s">
        <v>20</v>
      </c>
      <c r="M363" s="63" t="s">
        <v>1208</v>
      </c>
      <c r="N363" s="65"/>
      <c r="O363" s="63"/>
    </row>
    <row r="364" spans="1:20" s="66" customFormat="1" x14ac:dyDescent="0.4">
      <c r="A364" s="63" t="s">
        <v>1139</v>
      </c>
      <c r="B364" s="70" t="s">
        <v>789</v>
      </c>
      <c r="C364" s="63" t="s">
        <v>1190</v>
      </c>
      <c r="D364" s="63">
        <v>60</v>
      </c>
      <c r="E364" s="63">
        <v>60</v>
      </c>
      <c r="F364" s="63">
        <v>60</v>
      </c>
      <c r="G364" s="63">
        <v>60</v>
      </c>
      <c r="H364" s="64">
        <f>SUM('PACC - SNCC.F.053'!$D364:$G364)</f>
        <v>240</v>
      </c>
      <c r="I364" s="65" t="s">
        <v>901</v>
      </c>
      <c r="J364" s="65">
        <f t="shared" si="11"/>
        <v>19200</v>
      </c>
      <c r="K364" s="65">
        <f t="shared" si="12"/>
        <v>389700</v>
      </c>
      <c r="L364" s="63" t="s">
        <v>20</v>
      </c>
      <c r="M364" s="63" t="s">
        <v>1208</v>
      </c>
      <c r="N364" s="65"/>
      <c r="O364" s="63"/>
    </row>
    <row r="365" spans="1:20" s="66" customFormat="1" x14ac:dyDescent="0.4">
      <c r="A365" s="63" t="s">
        <v>1140</v>
      </c>
      <c r="B365" s="70" t="s">
        <v>790</v>
      </c>
      <c r="C365" s="63" t="s">
        <v>1205</v>
      </c>
      <c r="D365" s="63">
        <v>75</v>
      </c>
      <c r="E365" s="63">
        <v>75</v>
      </c>
      <c r="F365" s="63">
        <v>75</v>
      </c>
      <c r="G365" s="63">
        <v>75</v>
      </c>
      <c r="H365" s="64">
        <f>SUM('PACC - SNCC.F.053'!$D365:$G365)</f>
        <v>300</v>
      </c>
      <c r="I365" s="65" t="s">
        <v>902</v>
      </c>
      <c r="J365" s="65">
        <f t="shared" si="11"/>
        <v>370500</v>
      </c>
      <c r="K365" s="65">
        <f t="shared" si="12"/>
        <v>838500</v>
      </c>
      <c r="L365" s="63" t="s">
        <v>20</v>
      </c>
      <c r="M365" s="63" t="s">
        <v>1208</v>
      </c>
      <c r="N365" s="65"/>
      <c r="O365" s="63"/>
    </row>
    <row r="366" spans="1:20" s="66" customFormat="1" x14ac:dyDescent="0.4">
      <c r="A366" s="63" t="s">
        <v>1141</v>
      </c>
      <c r="B366" s="70" t="s">
        <v>791</v>
      </c>
      <c r="C366" s="63" t="s">
        <v>1190</v>
      </c>
      <c r="D366" s="63">
        <v>300</v>
      </c>
      <c r="E366" s="63">
        <v>300</v>
      </c>
      <c r="F366" s="63">
        <v>300</v>
      </c>
      <c r="G366" s="63">
        <v>300</v>
      </c>
      <c r="H366" s="64">
        <f>SUM('PACC - SNCC.F.053'!$D366:$G366)</f>
        <v>1200</v>
      </c>
      <c r="I366" s="65" t="s">
        <v>903</v>
      </c>
      <c r="J366" s="65">
        <f t="shared" si="11"/>
        <v>468000</v>
      </c>
      <c r="K366" s="65">
        <f t="shared" si="12"/>
        <v>560400</v>
      </c>
      <c r="L366" s="63" t="s">
        <v>20</v>
      </c>
      <c r="M366" s="63" t="s">
        <v>1208</v>
      </c>
      <c r="N366" s="65"/>
      <c r="O366" s="63"/>
    </row>
    <row r="367" spans="1:20" s="66" customFormat="1" x14ac:dyDescent="0.4">
      <c r="A367" s="63" t="s">
        <v>1142</v>
      </c>
      <c r="B367" s="70" t="s">
        <v>792</v>
      </c>
      <c r="C367" s="63" t="s">
        <v>1190</v>
      </c>
      <c r="D367" s="63">
        <v>1500</v>
      </c>
      <c r="E367" s="63">
        <v>1500</v>
      </c>
      <c r="F367" s="63">
        <v>1500</v>
      </c>
      <c r="G367" s="63">
        <v>1500</v>
      </c>
      <c r="H367" s="64">
        <f>SUM('PACC - SNCC.F.053'!$D367:$G367)</f>
        <v>6000</v>
      </c>
      <c r="I367" s="65" t="s">
        <v>904</v>
      </c>
      <c r="J367" s="65">
        <f t="shared" si="11"/>
        <v>92400</v>
      </c>
      <c r="K367" s="65">
        <f t="shared" si="12"/>
        <v>263400</v>
      </c>
      <c r="L367" s="63" t="s">
        <v>20</v>
      </c>
      <c r="M367" s="63" t="s">
        <v>1208</v>
      </c>
      <c r="N367" s="65"/>
      <c r="O367" s="63"/>
    </row>
    <row r="368" spans="1:20" s="66" customFormat="1" x14ac:dyDescent="0.4">
      <c r="A368" s="63" t="s">
        <v>1143</v>
      </c>
      <c r="B368" s="70" t="s">
        <v>793</v>
      </c>
      <c r="C368" s="63" t="s">
        <v>1190</v>
      </c>
      <c r="D368" s="63">
        <v>45</v>
      </c>
      <c r="E368" s="63">
        <v>45</v>
      </c>
      <c r="F368" s="63">
        <v>45</v>
      </c>
      <c r="G368" s="63">
        <v>45</v>
      </c>
      <c r="H368" s="64">
        <f>SUM('PACC - SNCC.F.053'!$D368:$G368)</f>
        <v>180</v>
      </c>
      <c r="I368" s="65" t="s">
        <v>905</v>
      </c>
      <c r="J368" s="65">
        <f t="shared" si="11"/>
        <v>171000</v>
      </c>
      <c r="K368" s="65">
        <f t="shared" si="12"/>
        <v>330600</v>
      </c>
      <c r="L368" s="63" t="s">
        <v>20</v>
      </c>
      <c r="M368" s="63" t="s">
        <v>1208</v>
      </c>
      <c r="N368" s="65"/>
      <c r="O368" s="63"/>
    </row>
    <row r="369" spans="1:15" s="66" customFormat="1" x14ac:dyDescent="0.4">
      <c r="A369" s="63" t="s">
        <v>1144</v>
      </c>
      <c r="B369" s="70" t="s">
        <v>794</v>
      </c>
      <c r="C369" s="63" t="s">
        <v>382</v>
      </c>
      <c r="D369" s="63">
        <v>1500</v>
      </c>
      <c r="E369" s="63">
        <v>1500</v>
      </c>
      <c r="F369" s="63">
        <v>1500</v>
      </c>
      <c r="G369" s="63">
        <v>1500</v>
      </c>
      <c r="H369" s="64">
        <f>SUM('PACC - SNCC.F.053'!$D369:$G369)</f>
        <v>6000</v>
      </c>
      <c r="I369" s="65" t="s">
        <v>906</v>
      </c>
      <c r="J369" s="65">
        <f t="shared" si="11"/>
        <v>159600</v>
      </c>
      <c r="K369" s="65">
        <f t="shared" si="12"/>
        <v>3279600</v>
      </c>
      <c r="L369" s="63" t="s">
        <v>20</v>
      </c>
      <c r="M369" s="63" t="s">
        <v>1208</v>
      </c>
      <c r="N369" s="65"/>
      <c r="O369" s="63"/>
    </row>
    <row r="370" spans="1:15" s="66" customFormat="1" x14ac:dyDescent="0.4">
      <c r="A370" s="63" t="s">
        <v>1145</v>
      </c>
      <c r="B370" s="70" t="s">
        <v>795</v>
      </c>
      <c r="C370" s="63" t="s">
        <v>382</v>
      </c>
      <c r="D370" s="63">
        <v>15000</v>
      </c>
      <c r="E370" s="63">
        <v>15000</v>
      </c>
      <c r="F370" s="63">
        <v>15000</v>
      </c>
      <c r="G370" s="63">
        <v>15000</v>
      </c>
      <c r="H370" s="64">
        <f>SUM('PACC - SNCC.F.053'!$D370:$G370)</f>
        <v>60000</v>
      </c>
      <c r="I370" s="65" t="s">
        <v>907</v>
      </c>
      <c r="J370" s="65">
        <f t="shared" si="11"/>
        <v>3120000</v>
      </c>
      <c r="K370" s="65">
        <f t="shared" si="12"/>
        <v>3744000</v>
      </c>
      <c r="L370" s="63" t="s">
        <v>20</v>
      </c>
      <c r="M370" s="63" t="s">
        <v>1208</v>
      </c>
      <c r="N370" s="65"/>
      <c r="O370" s="63"/>
    </row>
    <row r="371" spans="1:15" s="66" customFormat="1" x14ac:dyDescent="0.4">
      <c r="A371" s="63" t="s">
        <v>1146</v>
      </c>
      <c r="B371" s="70" t="s">
        <v>796</v>
      </c>
      <c r="C371" s="63" t="s">
        <v>382</v>
      </c>
      <c r="D371" s="63">
        <v>3000</v>
      </c>
      <c r="E371" s="63">
        <v>3000</v>
      </c>
      <c r="F371" s="63">
        <v>3000</v>
      </c>
      <c r="G371" s="63">
        <v>3000</v>
      </c>
      <c r="H371" s="64">
        <f>SUM('PACC - SNCC.F.053'!$D371:$G371)</f>
        <v>12000</v>
      </c>
      <c r="I371" s="65" t="s">
        <v>907</v>
      </c>
      <c r="J371" s="65">
        <f t="shared" si="11"/>
        <v>624000</v>
      </c>
      <c r="K371" s="65">
        <f t="shared" si="12"/>
        <v>720000</v>
      </c>
      <c r="L371" s="63" t="s">
        <v>20</v>
      </c>
      <c r="M371" s="63" t="s">
        <v>1208</v>
      </c>
      <c r="N371" s="65"/>
      <c r="O371" s="63"/>
    </row>
    <row r="372" spans="1:15" s="66" customFormat="1" x14ac:dyDescent="0.4">
      <c r="A372" s="63" t="s">
        <v>1147</v>
      </c>
      <c r="B372" s="70" t="s">
        <v>797</v>
      </c>
      <c r="C372" s="63" t="s">
        <v>382</v>
      </c>
      <c r="D372" s="63">
        <v>300</v>
      </c>
      <c r="E372" s="63">
        <v>300</v>
      </c>
      <c r="F372" s="63">
        <v>300</v>
      </c>
      <c r="G372" s="63">
        <v>300</v>
      </c>
      <c r="H372" s="64">
        <f>SUM('PACC - SNCC.F.053'!$D372:$G372)</f>
        <v>1200</v>
      </c>
      <c r="I372" s="65" t="s">
        <v>901</v>
      </c>
      <c r="J372" s="65">
        <f t="shared" si="11"/>
        <v>96000</v>
      </c>
      <c r="K372" s="65">
        <f t="shared" si="12"/>
        <v>480000</v>
      </c>
      <c r="L372" s="63" t="s">
        <v>20</v>
      </c>
      <c r="M372" s="63" t="s">
        <v>1208</v>
      </c>
      <c r="N372" s="65"/>
      <c r="O372" s="63"/>
    </row>
    <row r="373" spans="1:15" s="66" customFormat="1" x14ac:dyDescent="0.4">
      <c r="A373" s="63" t="s">
        <v>1148</v>
      </c>
      <c r="B373" s="70" t="s">
        <v>798</v>
      </c>
      <c r="C373" s="63" t="s">
        <v>382</v>
      </c>
      <c r="D373" s="63">
        <v>1200</v>
      </c>
      <c r="E373" s="63">
        <v>1200</v>
      </c>
      <c r="F373" s="63">
        <v>1200</v>
      </c>
      <c r="G373" s="63">
        <v>1200</v>
      </c>
      <c r="H373" s="64">
        <f>SUM('PACC - SNCC.F.053'!$D373:$G373)</f>
        <v>4800</v>
      </c>
      <c r="I373" s="65" t="s">
        <v>901</v>
      </c>
      <c r="J373" s="65">
        <f t="shared" si="11"/>
        <v>384000</v>
      </c>
      <c r="K373" s="65">
        <f t="shared" si="12"/>
        <v>672000</v>
      </c>
      <c r="L373" s="63" t="s">
        <v>20</v>
      </c>
      <c r="M373" s="63" t="s">
        <v>1208</v>
      </c>
      <c r="N373" s="65"/>
      <c r="O373" s="63"/>
    </row>
    <row r="374" spans="1:15" s="66" customFormat="1" x14ac:dyDescent="0.4">
      <c r="A374" s="63" t="s">
        <v>1149</v>
      </c>
      <c r="B374" s="70" t="s">
        <v>799</v>
      </c>
      <c r="C374" s="63" t="s">
        <v>382</v>
      </c>
      <c r="D374" s="63">
        <v>900</v>
      </c>
      <c r="E374" s="63">
        <v>900</v>
      </c>
      <c r="F374" s="63">
        <v>900</v>
      </c>
      <c r="G374" s="63">
        <v>900</v>
      </c>
      <c r="H374" s="64">
        <f>SUM('PACC - SNCC.F.053'!$D374:$G374)</f>
        <v>3600</v>
      </c>
      <c r="I374" s="65" t="s">
        <v>901</v>
      </c>
      <c r="J374" s="65">
        <f t="shared" si="11"/>
        <v>288000</v>
      </c>
      <c r="K374" s="65">
        <f t="shared" si="12"/>
        <v>336768</v>
      </c>
      <c r="L374" s="63" t="s">
        <v>20</v>
      </c>
      <c r="M374" s="63" t="s">
        <v>1208</v>
      </c>
      <c r="N374" s="65"/>
      <c r="O374" s="63"/>
    </row>
    <row r="375" spans="1:15" s="66" customFormat="1" x14ac:dyDescent="0.4">
      <c r="A375" s="63" t="s">
        <v>1150</v>
      </c>
      <c r="B375" s="70" t="s">
        <v>800</v>
      </c>
      <c r="C375" s="63" t="s">
        <v>382</v>
      </c>
      <c r="D375" s="63">
        <v>2400</v>
      </c>
      <c r="E375" s="63">
        <v>2400</v>
      </c>
      <c r="F375" s="63">
        <v>2400</v>
      </c>
      <c r="G375" s="63">
        <v>2400</v>
      </c>
      <c r="H375" s="64">
        <f>SUM('PACC - SNCC.F.053'!$D375:$G375)</f>
        <v>9600</v>
      </c>
      <c r="I375" s="65" t="s">
        <v>908</v>
      </c>
      <c r="J375" s="65">
        <f t="shared" si="11"/>
        <v>48768</v>
      </c>
      <c r="K375" s="65">
        <f t="shared" si="12"/>
        <v>102768</v>
      </c>
      <c r="L375" s="63" t="s">
        <v>20</v>
      </c>
      <c r="M375" s="63" t="s">
        <v>1208</v>
      </c>
      <c r="N375" s="65"/>
      <c r="O375" s="63"/>
    </row>
    <row r="376" spans="1:15" s="66" customFormat="1" x14ac:dyDescent="0.4">
      <c r="A376" s="63" t="s">
        <v>1151</v>
      </c>
      <c r="B376" s="70" t="s">
        <v>801</v>
      </c>
      <c r="C376" s="63" t="s">
        <v>382</v>
      </c>
      <c r="D376" s="63">
        <v>450</v>
      </c>
      <c r="E376" s="63">
        <v>450</v>
      </c>
      <c r="F376" s="63">
        <v>450</v>
      </c>
      <c r="G376" s="63">
        <v>450</v>
      </c>
      <c r="H376" s="64">
        <f>SUM('PACC - SNCC.F.053'!$D376:$G376)</f>
        <v>1800</v>
      </c>
      <c r="I376" s="65" t="s">
        <v>909</v>
      </c>
      <c r="J376" s="65">
        <f t="shared" si="11"/>
        <v>54000</v>
      </c>
      <c r="K376" s="65">
        <f t="shared" si="12"/>
        <v>162000</v>
      </c>
      <c r="L376" s="63" t="s">
        <v>20</v>
      </c>
      <c r="M376" s="63" t="s">
        <v>1208</v>
      </c>
      <c r="N376" s="65"/>
      <c r="O376" s="63"/>
    </row>
    <row r="377" spans="1:15" s="66" customFormat="1" x14ac:dyDescent="0.4">
      <c r="A377" s="63" t="s">
        <v>1152</v>
      </c>
      <c r="B377" s="70" t="s">
        <v>802</v>
      </c>
      <c r="C377" s="63" t="s">
        <v>382</v>
      </c>
      <c r="D377" s="63">
        <v>300</v>
      </c>
      <c r="E377" s="63">
        <v>300</v>
      </c>
      <c r="F377" s="63">
        <v>300</v>
      </c>
      <c r="G377" s="63">
        <v>300</v>
      </c>
      <c r="H377" s="64">
        <f>SUM('PACC - SNCC.F.053'!$D377:$G377)</f>
        <v>1200</v>
      </c>
      <c r="I377" s="65" t="s">
        <v>884</v>
      </c>
      <c r="J377" s="65">
        <f t="shared" si="11"/>
        <v>108000</v>
      </c>
      <c r="K377" s="65">
        <f t="shared" si="12"/>
        <v>144000</v>
      </c>
      <c r="L377" s="63" t="s">
        <v>20</v>
      </c>
      <c r="M377" s="63" t="s">
        <v>1208</v>
      </c>
      <c r="N377" s="65"/>
      <c r="O377" s="63"/>
    </row>
    <row r="378" spans="1:15" s="66" customFormat="1" x14ac:dyDescent="0.4">
      <c r="A378" s="63" t="s">
        <v>1153</v>
      </c>
      <c r="B378" s="70" t="s">
        <v>803</v>
      </c>
      <c r="C378" s="63" t="s">
        <v>382</v>
      </c>
      <c r="D378" s="63">
        <v>300</v>
      </c>
      <c r="E378" s="63">
        <v>300</v>
      </c>
      <c r="F378" s="63">
        <v>300</v>
      </c>
      <c r="G378" s="63">
        <v>300</v>
      </c>
      <c r="H378" s="64">
        <f>SUM('PACC - SNCC.F.053'!$D378:$G378)</f>
        <v>1200</v>
      </c>
      <c r="I378" s="65" t="s">
        <v>909</v>
      </c>
      <c r="J378" s="65">
        <f t="shared" si="11"/>
        <v>36000</v>
      </c>
      <c r="K378" s="65">
        <f t="shared" si="12"/>
        <v>57600</v>
      </c>
      <c r="L378" s="63" t="s">
        <v>20</v>
      </c>
      <c r="M378" s="63" t="s">
        <v>1208</v>
      </c>
      <c r="N378" s="65"/>
      <c r="O378" s="63"/>
    </row>
    <row r="379" spans="1:15" s="66" customFormat="1" x14ac:dyDescent="0.4">
      <c r="A379" s="63" t="s">
        <v>1154</v>
      </c>
      <c r="B379" s="70" t="s">
        <v>804</v>
      </c>
      <c r="C379" s="63" t="s">
        <v>382</v>
      </c>
      <c r="D379" s="63">
        <v>120</v>
      </c>
      <c r="E379" s="63">
        <v>120</v>
      </c>
      <c r="F379" s="63">
        <v>120</v>
      </c>
      <c r="G379" s="63">
        <v>120</v>
      </c>
      <c r="H379" s="64">
        <f>SUM('PACC - SNCC.F.053'!$D379:$G379)</f>
        <v>480</v>
      </c>
      <c r="I379" s="65" t="s">
        <v>910</v>
      </c>
      <c r="J379" s="65">
        <f t="shared" si="11"/>
        <v>21600</v>
      </c>
      <c r="K379" s="65">
        <f t="shared" si="12"/>
        <v>62400</v>
      </c>
      <c r="L379" s="63" t="s">
        <v>20</v>
      </c>
      <c r="M379" s="63" t="s">
        <v>1208</v>
      </c>
      <c r="N379" s="65"/>
      <c r="O379" s="63"/>
    </row>
    <row r="380" spans="1:15" s="66" customFormat="1" x14ac:dyDescent="0.4">
      <c r="A380" s="63" t="s">
        <v>1155</v>
      </c>
      <c r="B380" s="70" t="s">
        <v>805</v>
      </c>
      <c r="C380" s="63" t="s">
        <v>382</v>
      </c>
      <c r="D380" s="63">
        <v>120</v>
      </c>
      <c r="E380" s="63">
        <v>120</v>
      </c>
      <c r="F380" s="63">
        <v>120</v>
      </c>
      <c r="G380" s="63">
        <v>120</v>
      </c>
      <c r="H380" s="64">
        <f>SUM('PACC - SNCC.F.053'!$D380:$G380)</f>
        <v>480</v>
      </c>
      <c r="I380" s="65" t="s">
        <v>911</v>
      </c>
      <c r="J380" s="65">
        <f t="shared" si="11"/>
        <v>40800</v>
      </c>
      <c r="K380" s="65">
        <f t="shared" si="12"/>
        <v>868800</v>
      </c>
      <c r="L380" s="63" t="s">
        <v>20</v>
      </c>
      <c r="M380" s="63" t="s">
        <v>1208</v>
      </c>
      <c r="N380" s="65"/>
      <c r="O380" s="63"/>
    </row>
    <row r="381" spans="1:15" s="66" customFormat="1" x14ac:dyDescent="0.4">
      <c r="A381" s="63" t="s">
        <v>1156</v>
      </c>
      <c r="B381" s="70" t="s">
        <v>806</v>
      </c>
      <c r="C381" s="63" t="s">
        <v>382</v>
      </c>
      <c r="D381" s="63">
        <v>300</v>
      </c>
      <c r="E381" s="63">
        <v>300</v>
      </c>
      <c r="F381" s="63">
        <v>300</v>
      </c>
      <c r="G381" s="63">
        <v>300</v>
      </c>
      <c r="H381" s="64">
        <f>SUM('PACC - SNCC.F.053'!$D381:$G381)</f>
        <v>1200</v>
      </c>
      <c r="I381" s="65" t="s">
        <v>912</v>
      </c>
      <c r="J381" s="65">
        <f t="shared" si="11"/>
        <v>828000</v>
      </c>
      <c r="K381" s="65">
        <f t="shared" si="12"/>
        <v>856800</v>
      </c>
      <c r="L381" s="63" t="s">
        <v>20</v>
      </c>
      <c r="M381" s="63" t="s">
        <v>1208</v>
      </c>
      <c r="N381" s="65"/>
      <c r="O381" s="63"/>
    </row>
    <row r="382" spans="1:15" s="66" customFormat="1" x14ac:dyDescent="0.4">
      <c r="A382" s="63" t="s">
        <v>1157</v>
      </c>
      <c r="B382" s="70" t="s">
        <v>807</v>
      </c>
      <c r="C382" s="63" t="s">
        <v>382</v>
      </c>
      <c r="D382" s="63">
        <v>600</v>
      </c>
      <c r="E382" s="63">
        <v>600</v>
      </c>
      <c r="F382" s="63">
        <v>600</v>
      </c>
      <c r="G382" s="63">
        <v>600</v>
      </c>
      <c r="H382" s="64">
        <f>SUM('PACC - SNCC.F.053'!$D382:$G382)</f>
        <v>2400</v>
      </c>
      <c r="I382" s="65" t="s">
        <v>913</v>
      </c>
      <c r="J382" s="65">
        <f t="shared" si="11"/>
        <v>28800</v>
      </c>
      <c r="K382" s="65">
        <f t="shared" si="12"/>
        <v>34560</v>
      </c>
      <c r="L382" s="63" t="s">
        <v>20</v>
      </c>
      <c r="M382" s="63" t="s">
        <v>1208</v>
      </c>
      <c r="N382" s="65"/>
      <c r="O382" s="63"/>
    </row>
    <row r="383" spans="1:15" s="66" customFormat="1" x14ac:dyDescent="0.4">
      <c r="A383" s="63" t="s">
        <v>1158</v>
      </c>
      <c r="B383" s="70" t="s">
        <v>808</v>
      </c>
      <c r="C383" s="63" t="s">
        <v>382</v>
      </c>
      <c r="D383" s="63">
        <v>90</v>
      </c>
      <c r="E383" s="63">
        <v>90</v>
      </c>
      <c r="F383" s="63">
        <v>90</v>
      </c>
      <c r="G383" s="63">
        <v>90</v>
      </c>
      <c r="H383" s="64">
        <f>SUM('PACC - SNCC.F.053'!$D383:$G383)</f>
        <v>360</v>
      </c>
      <c r="I383" s="65" t="s">
        <v>898</v>
      </c>
      <c r="J383" s="65">
        <f t="shared" si="11"/>
        <v>5760</v>
      </c>
      <c r="K383" s="65">
        <f t="shared" si="12"/>
        <v>425760</v>
      </c>
      <c r="L383" s="63" t="s">
        <v>20</v>
      </c>
      <c r="M383" s="63" t="s">
        <v>1208</v>
      </c>
      <c r="N383" s="65"/>
      <c r="O383" s="63"/>
    </row>
    <row r="384" spans="1:15" s="66" customFormat="1" x14ac:dyDescent="0.4">
      <c r="A384" s="63" t="s">
        <v>1159</v>
      </c>
      <c r="B384" s="70" t="s">
        <v>809</v>
      </c>
      <c r="C384" s="63" t="s">
        <v>382</v>
      </c>
      <c r="D384" s="63">
        <v>3000</v>
      </c>
      <c r="E384" s="63">
        <v>3000</v>
      </c>
      <c r="F384" s="63">
        <v>3000</v>
      </c>
      <c r="G384" s="63">
        <v>3000</v>
      </c>
      <c r="H384" s="64">
        <f>SUM('PACC - SNCC.F.053'!$D384:$G384)</f>
        <v>12000</v>
      </c>
      <c r="I384" s="65" t="s">
        <v>914</v>
      </c>
      <c r="J384" s="65">
        <f t="shared" si="11"/>
        <v>420000</v>
      </c>
      <c r="K384" s="65">
        <f t="shared" si="12"/>
        <v>888000</v>
      </c>
      <c r="L384" s="63" t="s">
        <v>20</v>
      </c>
      <c r="M384" s="63" t="s">
        <v>1208</v>
      </c>
      <c r="N384" s="65"/>
      <c r="O384" s="63"/>
    </row>
    <row r="385" spans="1:15" s="66" customFormat="1" x14ac:dyDescent="0.4">
      <c r="A385" s="63" t="s">
        <v>173</v>
      </c>
      <c r="B385" s="70" t="s">
        <v>810</v>
      </c>
      <c r="C385" s="63" t="s">
        <v>382</v>
      </c>
      <c r="D385" s="63">
        <v>900</v>
      </c>
      <c r="E385" s="63">
        <v>900</v>
      </c>
      <c r="F385" s="63">
        <v>900</v>
      </c>
      <c r="G385" s="63">
        <v>900</v>
      </c>
      <c r="H385" s="64">
        <f>SUM('PACC - SNCC.F.053'!$D385:$G385)</f>
        <v>3600</v>
      </c>
      <c r="I385" s="65" t="s">
        <v>915</v>
      </c>
      <c r="J385" s="65">
        <f t="shared" si="11"/>
        <v>468000</v>
      </c>
      <c r="K385" s="65">
        <f t="shared" si="12"/>
        <v>569340</v>
      </c>
      <c r="L385" s="63" t="s">
        <v>20</v>
      </c>
      <c r="M385" s="63" t="s">
        <v>1208</v>
      </c>
      <c r="N385" s="65"/>
      <c r="O385" s="63"/>
    </row>
    <row r="386" spans="1:15" s="66" customFormat="1" x14ac:dyDescent="0.4">
      <c r="A386" s="63" t="s">
        <v>1160</v>
      </c>
      <c r="B386" s="70" t="s">
        <v>811</v>
      </c>
      <c r="C386" s="63" t="s">
        <v>382</v>
      </c>
      <c r="D386" s="63">
        <v>1689</v>
      </c>
      <c r="E386" s="63">
        <v>1689</v>
      </c>
      <c r="F386" s="63">
        <v>1689</v>
      </c>
      <c r="G386" s="63">
        <v>1689</v>
      </c>
      <c r="H386" s="64">
        <f>SUM('PACC - SNCC.F.053'!$D386:$G386)</f>
        <v>6756</v>
      </c>
      <c r="I386" s="65" t="s">
        <v>916</v>
      </c>
      <c r="J386" s="65">
        <f t="shared" si="11"/>
        <v>101340</v>
      </c>
      <c r="K386" s="65">
        <f t="shared" si="12"/>
        <v>481500</v>
      </c>
      <c r="L386" s="63" t="s">
        <v>20</v>
      </c>
      <c r="M386" s="63" t="s">
        <v>1208</v>
      </c>
      <c r="N386" s="65"/>
      <c r="O386" s="63"/>
    </row>
    <row r="387" spans="1:15" s="66" customFormat="1" x14ac:dyDescent="0.4">
      <c r="A387" s="63" t="s">
        <v>165</v>
      </c>
      <c r="B387" s="70" t="s">
        <v>812</v>
      </c>
      <c r="C387" s="63" t="s">
        <v>382</v>
      </c>
      <c r="D387" s="63">
        <v>5280</v>
      </c>
      <c r="E387" s="63">
        <v>5280</v>
      </c>
      <c r="F387" s="63">
        <v>5280</v>
      </c>
      <c r="G387" s="63">
        <v>5280</v>
      </c>
      <c r="H387" s="64">
        <f>SUM('PACC - SNCC.F.053'!$D387:$G387)</f>
        <v>21120</v>
      </c>
      <c r="I387" s="65">
        <v>18</v>
      </c>
      <c r="J387" s="65">
        <f t="shared" si="11"/>
        <v>380160</v>
      </c>
      <c r="K387" s="65">
        <f t="shared" si="12"/>
        <v>942960</v>
      </c>
      <c r="L387" s="63" t="s">
        <v>20</v>
      </c>
      <c r="M387" s="63" t="s">
        <v>1208</v>
      </c>
      <c r="N387" s="65"/>
      <c r="O387" s="63"/>
    </row>
    <row r="388" spans="1:15" s="66" customFormat="1" x14ac:dyDescent="0.4">
      <c r="A388" s="63" t="s">
        <v>1161</v>
      </c>
      <c r="B388" s="70" t="s">
        <v>813</v>
      </c>
      <c r="C388" s="63" t="s">
        <v>382</v>
      </c>
      <c r="D388" s="63">
        <v>420</v>
      </c>
      <c r="E388" s="63">
        <v>420</v>
      </c>
      <c r="F388" s="63">
        <v>420</v>
      </c>
      <c r="G388" s="63">
        <v>420</v>
      </c>
      <c r="H388" s="64">
        <f>SUM('PACC - SNCC.F.053'!$D388:$G388)</f>
        <v>1680</v>
      </c>
      <c r="I388" s="65" t="s">
        <v>917</v>
      </c>
      <c r="J388" s="65">
        <f t="shared" si="11"/>
        <v>562800</v>
      </c>
      <c r="K388" s="65">
        <f t="shared" si="12"/>
        <v>1100912.6400000001</v>
      </c>
      <c r="L388" s="63" t="s">
        <v>20</v>
      </c>
      <c r="M388" s="63" t="s">
        <v>1208</v>
      </c>
      <c r="N388" s="65"/>
      <c r="O388" s="63"/>
    </row>
    <row r="389" spans="1:15" s="66" customFormat="1" x14ac:dyDescent="0.4">
      <c r="A389" s="63" t="s">
        <v>1162</v>
      </c>
      <c r="B389" s="70" t="s">
        <v>814</v>
      </c>
      <c r="C389" s="63" t="s">
        <v>1200</v>
      </c>
      <c r="D389" s="63">
        <v>39</v>
      </c>
      <c r="E389" s="63">
        <v>39</v>
      </c>
      <c r="F389" s="63">
        <v>39</v>
      </c>
      <c r="G389" s="63">
        <v>39</v>
      </c>
      <c r="H389" s="64">
        <f>SUM('PACC - SNCC.F.053'!$D389:$G389)</f>
        <v>156</v>
      </c>
      <c r="I389" s="65" t="s">
        <v>918</v>
      </c>
      <c r="J389" s="65">
        <f t="shared" si="11"/>
        <v>538112.64</v>
      </c>
      <c r="K389" s="65">
        <f t="shared" si="12"/>
        <v>2308112.64</v>
      </c>
      <c r="L389" s="63" t="s">
        <v>20</v>
      </c>
      <c r="M389" s="63" t="s">
        <v>1208</v>
      </c>
      <c r="N389" s="65"/>
      <c r="O389" s="63"/>
    </row>
    <row r="390" spans="1:15" s="66" customFormat="1" x14ac:dyDescent="0.4">
      <c r="A390" s="63" t="s">
        <v>165</v>
      </c>
      <c r="B390" s="70" t="s">
        <v>815</v>
      </c>
      <c r="C390" s="63" t="s">
        <v>382</v>
      </c>
      <c r="D390" s="63">
        <v>1500</v>
      </c>
      <c r="E390" s="63">
        <v>1500</v>
      </c>
      <c r="F390" s="63">
        <v>1500</v>
      </c>
      <c r="G390" s="63">
        <v>1500</v>
      </c>
      <c r="H390" s="64">
        <f>SUM('PACC - SNCC.F.053'!$D390:$G390)</f>
        <v>6000</v>
      </c>
      <c r="I390" s="65" t="s">
        <v>919</v>
      </c>
      <c r="J390" s="65">
        <f t="shared" si="11"/>
        <v>1770000</v>
      </c>
      <c r="K390" s="65">
        <f t="shared" si="12"/>
        <v>2190000</v>
      </c>
      <c r="L390" s="63" t="s">
        <v>20</v>
      </c>
      <c r="M390" s="63" t="s">
        <v>1208</v>
      </c>
      <c r="N390" s="65"/>
      <c r="O390" s="63"/>
    </row>
    <row r="391" spans="1:15" s="66" customFormat="1" x14ac:dyDescent="0.4">
      <c r="A391" s="63" t="s">
        <v>165</v>
      </c>
      <c r="B391" s="70" t="s">
        <v>816</v>
      </c>
      <c r="C391" s="63" t="s">
        <v>1202</v>
      </c>
      <c r="D391" s="63">
        <v>150</v>
      </c>
      <c r="E391" s="63">
        <v>150</v>
      </c>
      <c r="F391" s="63">
        <v>150</v>
      </c>
      <c r="G391" s="63">
        <v>150</v>
      </c>
      <c r="H391" s="64">
        <f>SUM('PACC - SNCC.F.053'!$D391:$G391)</f>
        <v>600</v>
      </c>
      <c r="I391" s="65" t="s">
        <v>920</v>
      </c>
      <c r="J391" s="65">
        <f t="shared" si="11"/>
        <v>420000</v>
      </c>
      <c r="K391" s="65">
        <f t="shared" si="12"/>
        <v>742176</v>
      </c>
      <c r="L391" s="63" t="s">
        <v>20</v>
      </c>
      <c r="M391" s="63" t="s">
        <v>1208</v>
      </c>
      <c r="N391" s="65"/>
      <c r="O391" s="63"/>
    </row>
    <row r="392" spans="1:15" s="66" customFormat="1" x14ac:dyDescent="0.4">
      <c r="A392" s="63" t="s">
        <v>165</v>
      </c>
      <c r="B392" s="70" t="s">
        <v>817</v>
      </c>
      <c r="C392" s="63" t="s">
        <v>382</v>
      </c>
      <c r="D392" s="63">
        <v>4800</v>
      </c>
      <c r="E392" s="63">
        <v>4800</v>
      </c>
      <c r="F392" s="63">
        <v>4800</v>
      </c>
      <c r="G392" s="63">
        <v>4800</v>
      </c>
      <c r="H392" s="64">
        <f>SUM('PACC - SNCC.F.053'!$D392:$G392)</f>
        <v>19200</v>
      </c>
      <c r="I392" s="65" t="s">
        <v>921</v>
      </c>
      <c r="J392" s="65">
        <f t="shared" si="11"/>
        <v>322176</v>
      </c>
      <c r="K392" s="65">
        <f t="shared" si="12"/>
        <v>422856</v>
      </c>
      <c r="L392" s="63" t="s">
        <v>20</v>
      </c>
      <c r="M392" s="63" t="s">
        <v>1208</v>
      </c>
      <c r="N392" s="65"/>
      <c r="O392" s="63"/>
    </row>
    <row r="393" spans="1:15" s="66" customFormat="1" x14ac:dyDescent="0.4">
      <c r="A393" s="63" t="s">
        <v>165</v>
      </c>
      <c r="B393" s="70" t="s">
        <v>818</v>
      </c>
      <c r="C393" s="63" t="s">
        <v>382</v>
      </c>
      <c r="D393" s="63">
        <v>1500</v>
      </c>
      <c r="E393" s="63">
        <v>1500</v>
      </c>
      <c r="F393" s="63">
        <v>1500</v>
      </c>
      <c r="G393" s="63">
        <v>1500</v>
      </c>
      <c r="H393" s="64">
        <f>SUM('PACC - SNCC.F.053'!$D393:$G393)</f>
        <v>6000</v>
      </c>
      <c r="I393" s="65" t="s">
        <v>921</v>
      </c>
      <c r="J393" s="65">
        <f t="shared" si="11"/>
        <v>100680</v>
      </c>
      <c r="K393" s="65">
        <f t="shared" si="12"/>
        <v>146544</v>
      </c>
      <c r="L393" s="63" t="s">
        <v>20</v>
      </c>
      <c r="M393" s="63" t="s">
        <v>1208</v>
      </c>
      <c r="N393" s="65"/>
      <c r="O393" s="63"/>
    </row>
    <row r="394" spans="1:15" s="66" customFormat="1" x14ac:dyDescent="0.4">
      <c r="A394" s="63" t="s">
        <v>1163</v>
      </c>
      <c r="B394" s="70" t="s">
        <v>819</v>
      </c>
      <c r="C394" s="63" t="s">
        <v>382</v>
      </c>
      <c r="D394" s="63">
        <v>3900</v>
      </c>
      <c r="E394" s="63">
        <v>3900</v>
      </c>
      <c r="F394" s="63">
        <v>3900</v>
      </c>
      <c r="G394" s="63">
        <v>3900</v>
      </c>
      <c r="H394" s="64">
        <f>SUM('PACC - SNCC.F.053'!$D394:$G394)</f>
        <v>15600</v>
      </c>
      <c r="I394" s="65" t="s">
        <v>922</v>
      </c>
      <c r="J394" s="65">
        <f t="shared" si="11"/>
        <v>45864</v>
      </c>
      <c r="K394" s="65">
        <f t="shared" si="12"/>
        <v>114624</v>
      </c>
      <c r="L394" s="63" t="s">
        <v>20</v>
      </c>
      <c r="M394" s="63" t="s">
        <v>1208</v>
      </c>
      <c r="N394" s="65"/>
      <c r="O394" s="63"/>
    </row>
    <row r="395" spans="1:15" s="66" customFormat="1" x14ac:dyDescent="0.4">
      <c r="A395" s="63" t="s">
        <v>1164</v>
      </c>
      <c r="B395" s="70" t="s">
        <v>820</v>
      </c>
      <c r="C395" s="63" t="s">
        <v>382</v>
      </c>
      <c r="D395" s="63">
        <v>9000</v>
      </c>
      <c r="E395" s="63">
        <v>9000</v>
      </c>
      <c r="F395" s="63">
        <v>9000</v>
      </c>
      <c r="G395" s="63">
        <v>9000</v>
      </c>
      <c r="H395" s="64">
        <f>SUM('PACC - SNCC.F.053'!$D395:$G395)</f>
        <v>36000</v>
      </c>
      <c r="I395" s="65" t="s">
        <v>923</v>
      </c>
      <c r="J395" s="65">
        <f t="shared" ref="J395:J427" si="13">+H395*I395</f>
        <v>68760</v>
      </c>
      <c r="K395" s="65">
        <f t="shared" si="12"/>
        <v>117480</v>
      </c>
      <c r="L395" s="63" t="s">
        <v>20</v>
      </c>
      <c r="M395" s="63" t="s">
        <v>1208</v>
      </c>
      <c r="N395" s="65"/>
      <c r="O395" s="63"/>
    </row>
    <row r="396" spans="1:15" s="66" customFormat="1" x14ac:dyDescent="0.4">
      <c r="A396" s="63" t="s">
        <v>1165</v>
      </c>
      <c r="B396" s="70" t="s">
        <v>821</v>
      </c>
      <c r="C396" s="63" t="s">
        <v>382</v>
      </c>
      <c r="D396" s="63">
        <v>6000</v>
      </c>
      <c r="E396" s="63">
        <v>6000</v>
      </c>
      <c r="F396" s="63">
        <v>6000</v>
      </c>
      <c r="G396" s="63">
        <v>6000</v>
      </c>
      <c r="H396" s="64">
        <f>SUM('PACC - SNCC.F.053'!$D396:$G396)</f>
        <v>24000</v>
      </c>
      <c r="I396" s="65" t="s">
        <v>924</v>
      </c>
      <c r="J396" s="65">
        <f t="shared" si="13"/>
        <v>48719.999999999993</v>
      </c>
      <c r="K396" s="65">
        <f t="shared" si="12"/>
        <v>332124</v>
      </c>
      <c r="L396" s="63" t="s">
        <v>20</v>
      </c>
      <c r="M396" s="63" t="s">
        <v>1208</v>
      </c>
      <c r="N396" s="65"/>
      <c r="O396" s="63"/>
    </row>
    <row r="397" spans="1:15" s="66" customFormat="1" x14ac:dyDescent="0.4">
      <c r="A397" s="63" t="s">
        <v>1166</v>
      </c>
      <c r="B397" s="70" t="s">
        <v>822</v>
      </c>
      <c r="C397" s="63" t="s">
        <v>382</v>
      </c>
      <c r="D397" s="63">
        <v>33900</v>
      </c>
      <c r="E397" s="63">
        <v>33900</v>
      </c>
      <c r="F397" s="63">
        <v>33900</v>
      </c>
      <c r="G397" s="63">
        <v>33900</v>
      </c>
      <c r="H397" s="64">
        <f>SUM('PACC - SNCC.F.053'!$D397:$G397)</f>
        <v>135600</v>
      </c>
      <c r="I397" s="65" t="s">
        <v>925</v>
      </c>
      <c r="J397" s="65">
        <f t="shared" si="13"/>
        <v>283404</v>
      </c>
      <c r="K397" s="65">
        <f t="shared" si="12"/>
        <v>1275564</v>
      </c>
      <c r="L397" s="63" t="s">
        <v>20</v>
      </c>
      <c r="M397" s="63" t="s">
        <v>1208</v>
      </c>
      <c r="N397" s="65"/>
      <c r="O397" s="63"/>
    </row>
    <row r="398" spans="1:15" s="66" customFormat="1" x14ac:dyDescent="0.4">
      <c r="A398" s="63" t="s">
        <v>1167</v>
      </c>
      <c r="B398" s="70" t="s">
        <v>823</v>
      </c>
      <c r="C398" s="69" t="s">
        <v>382</v>
      </c>
      <c r="D398" s="69">
        <v>78000</v>
      </c>
      <c r="E398" s="69">
        <v>78000</v>
      </c>
      <c r="F398" s="69">
        <v>78000</v>
      </c>
      <c r="G398" s="69">
        <v>78000</v>
      </c>
      <c r="H398" s="64">
        <f>SUM('PACC - SNCC.F.053'!$D398:$G398)</f>
        <v>312000</v>
      </c>
      <c r="I398" s="72" t="s">
        <v>926</v>
      </c>
      <c r="J398" s="65">
        <f t="shared" si="13"/>
        <v>992160</v>
      </c>
      <c r="K398" s="65">
        <f t="shared" si="12"/>
        <v>1025712</v>
      </c>
      <c r="L398" s="63" t="s">
        <v>20</v>
      </c>
      <c r="M398" s="63" t="s">
        <v>1208</v>
      </c>
      <c r="N398" s="72"/>
      <c r="O398" s="69"/>
    </row>
    <row r="399" spans="1:15" s="66" customFormat="1" x14ac:dyDescent="0.4">
      <c r="A399" s="63" t="s">
        <v>1168</v>
      </c>
      <c r="B399" s="70" t="s">
        <v>824</v>
      </c>
      <c r="C399" s="69" t="s">
        <v>382</v>
      </c>
      <c r="D399" s="69">
        <v>150</v>
      </c>
      <c r="E399" s="69">
        <v>150</v>
      </c>
      <c r="F399" s="69">
        <v>150</v>
      </c>
      <c r="G399" s="69">
        <v>150</v>
      </c>
      <c r="H399" s="64">
        <f>SUM('PACC - SNCC.F.053'!$D399:$G399)</f>
        <v>600</v>
      </c>
      <c r="I399" s="72" t="s">
        <v>927</v>
      </c>
      <c r="J399" s="65">
        <f t="shared" si="13"/>
        <v>33552</v>
      </c>
      <c r="K399" s="65">
        <f t="shared" si="12"/>
        <v>309456</v>
      </c>
      <c r="L399" s="63" t="s">
        <v>20</v>
      </c>
      <c r="M399" s="63" t="s">
        <v>1208</v>
      </c>
      <c r="N399" s="72"/>
      <c r="O399" s="69"/>
    </row>
    <row r="400" spans="1:15" s="66" customFormat="1" x14ac:dyDescent="0.4">
      <c r="A400" s="63" t="s">
        <v>1169</v>
      </c>
      <c r="B400" s="70" t="s">
        <v>825</v>
      </c>
      <c r="C400" s="69" t="s">
        <v>382</v>
      </c>
      <c r="D400" s="69">
        <v>1800</v>
      </c>
      <c r="E400" s="69">
        <v>1800</v>
      </c>
      <c r="F400" s="69">
        <v>1800</v>
      </c>
      <c r="G400" s="69">
        <v>1800</v>
      </c>
      <c r="H400" s="64">
        <f>SUM('PACC - SNCC.F.053'!$D400:$G400)</f>
        <v>7200</v>
      </c>
      <c r="I400" s="72" t="s">
        <v>928</v>
      </c>
      <c r="J400" s="65">
        <f t="shared" si="13"/>
        <v>275904</v>
      </c>
      <c r="K400" s="65">
        <f t="shared" si="12"/>
        <v>1391904</v>
      </c>
      <c r="L400" s="63" t="s">
        <v>20</v>
      </c>
      <c r="M400" s="63" t="s">
        <v>1208</v>
      </c>
      <c r="N400" s="72"/>
      <c r="O400" s="69"/>
    </row>
    <row r="401" spans="1:15" s="66" customFormat="1" x14ac:dyDescent="0.4">
      <c r="A401" s="63" t="s">
        <v>1170</v>
      </c>
      <c r="B401" s="70" t="s">
        <v>826</v>
      </c>
      <c r="C401" s="69" t="s">
        <v>382</v>
      </c>
      <c r="D401" s="69">
        <v>4500</v>
      </c>
      <c r="E401" s="69">
        <v>4500</v>
      </c>
      <c r="F401" s="69">
        <v>4500</v>
      </c>
      <c r="G401" s="69">
        <v>4500</v>
      </c>
      <c r="H401" s="64">
        <f>SUM('PACC - SNCC.F.053'!$D401:$G401)</f>
        <v>18000</v>
      </c>
      <c r="I401" s="72" t="s">
        <v>929</v>
      </c>
      <c r="J401" s="65">
        <f t="shared" si="13"/>
        <v>1116000</v>
      </c>
      <c r="K401" s="65">
        <f t="shared" si="12"/>
        <v>8616000</v>
      </c>
      <c r="L401" s="63" t="s">
        <v>20</v>
      </c>
      <c r="M401" s="63" t="s">
        <v>1208</v>
      </c>
      <c r="N401" s="72"/>
      <c r="O401" s="69"/>
    </row>
    <row r="402" spans="1:15" s="66" customFormat="1" x14ac:dyDescent="0.4">
      <c r="A402" s="63" t="s">
        <v>165</v>
      </c>
      <c r="B402" s="70" t="s">
        <v>827</v>
      </c>
      <c r="C402" s="63" t="s">
        <v>1200</v>
      </c>
      <c r="D402" s="69">
        <v>3000</v>
      </c>
      <c r="E402" s="69">
        <v>3000</v>
      </c>
      <c r="F402" s="69">
        <v>3000</v>
      </c>
      <c r="G402" s="69">
        <v>3000</v>
      </c>
      <c r="H402" s="64">
        <f>SUM('PACC - SNCC.F.053'!$D402:$G402)</f>
        <v>12000</v>
      </c>
      <c r="I402" s="72" t="s">
        <v>930</v>
      </c>
      <c r="J402" s="65">
        <f t="shared" si="13"/>
        <v>7500000</v>
      </c>
      <c r="K402" s="65">
        <f t="shared" ref="K402:K427" si="14">SUM(J402:J403)</f>
        <v>7626000</v>
      </c>
      <c r="L402" s="63" t="s">
        <v>20</v>
      </c>
      <c r="M402" s="63" t="s">
        <v>1208</v>
      </c>
      <c r="N402" s="72"/>
      <c r="O402" s="69"/>
    </row>
    <row r="403" spans="1:15" s="66" customFormat="1" x14ac:dyDescent="0.4">
      <c r="A403" s="63" t="s">
        <v>1171</v>
      </c>
      <c r="B403" s="70" t="s">
        <v>828</v>
      </c>
      <c r="C403" s="63" t="s">
        <v>382</v>
      </c>
      <c r="D403" s="69">
        <v>4500</v>
      </c>
      <c r="E403" s="69">
        <v>4500</v>
      </c>
      <c r="F403" s="69">
        <v>4500</v>
      </c>
      <c r="G403" s="69">
        <v>4500</v>
      </c>
      <c r="H403" s="64">
        <f>SUM('PACC - SNCC.F.053'!$D403:$G403)</f>
        <v>18000</v>
      </c>
      <c r="I403" s="72" t="s">
        <v>931</v>
      </c>
      <c r="J403" s="65">
        <f t="shared" si="13"/>
        <v>126000</v>
      </c>
      <c r="K403" s="65">
        <f t="shared" si="14"/>
        <v>3126000</v>
      </c>
      <c r="L403" s="63" t="s">
        <v>20</v>
      </c>
      <c r="M403" s="63" t="s">
        <v>1208</v>
      </c>
      <c r="N403" s="72"/>
      <c r="O403" s="69"/>
    </row>
    <row r="404" spans="1:15" s="66" customFormat="1" x14ac:dyDescent="0.4">
      <c r="A404" s="63" t="s">
        <v>1172</v>
      </c>
      <c r="B404" s="70" t="s">
        <v>829</v>
      </c>
      <c r="C404" s="63" t="s">
        <v>1200</v>
      </c>
      <c r="D404" s="69">
        <v>1500</v>
      </c>
      <c r="E404" s="69">
        <v>1500</v>
      </c>
      <c r="F404" s="69">
        <v>1500</v>
      </c>
      <c r="G404" s="69">
        <v>1500</v>
      </c>
      <c r="H404" s="64">
        <f>SUM('PACC - SNCC.F.053'!$D404:$G404)</f>
        <v>6000</v>
      </c>
      <c r="I404" s="72" t="s">
        <v>875</v>
      </c>
      <c r="J404" s="65">
        <f t="shared" si="13"/>
        <v>3000000</v>
      </c>
      <c r="K404" s="65">
        <f t="shared" si="14"/>
        <v>4620000</v>
      </c>
      <c r="L404" s="63" t="s">
        <v>20</v>
      </c>
      <c r="M404" s="63" t="s">
        <v>1208</v>
      </c>
      <c r="N404" s="72"/>
      <c r="O404" s="69"/>
    </row>
    <row r="405" spans="1:15" s="66" customFormat="1" x14ac:dyDescent="0.4">
      <c r="A405" s="63" t="s">
        <v>165</v>
      </c>
      <c r="B405" s="70" t="s">
        <v>830</v>
      </c>
      <c r="C405" s="63" t="s">
        <v>1190</v>
      </c>
      <c r="D405" s="69">
        <v>3000</v>
      </c>
      <c r="E405" s="69">
        <v>3000</v>
      </c>
      <c r="F405" s="69">
        <v>3000</v>
      </c>
      <c r="G405" s="69">
        <v>3000</v>
      </c>
      <c r="H405" s="64">
        <f>SUM('PACC - SNCC.F.053'!$D405:$G405)</f>
        <v>12000</v>
      </c>
      <c r="I405" s="72" t="s">
        <v>932</v>
      </c>
      <c r="J405" s="65">
        <f t="shared" si="13"/>
        <v>1620000</v>
      </c>
      <c r="K405" s="65">
        <f t="shared" si="14"/>
        <v>1647000</v>
      </c>
      <c r="L405" s="63" t="s">
        <v>20</v>
      </c>
      <c r="M405" s="63" t="s">
        <v>1208</v>
      </c>
      <c r="N405" s="72"/>
      <c r="O405" s="69"/>
    </row>
    <row r="406" spans="1:15" s="66" customFormat="1" x14ac:dyDescent="0.4">
      <c r="A406" s="63" t="s">
        <v>1173</v>
      </c>
      <c r="B406" s="70" t="s">
        <v>831</v>
      </c>
      <c r="C406" s="69" t="s">
        <v>1190</v>
      </c>
      <c r="D406" s="69">
        <v>1500</v>
      </c>
      <c r="E406" s="69">
        <v>1500</v>
      </c>
      <c r="F406" s="69">
        <v>1500</v>
      </c>
      <c r="G406" s="69">
        <v>1500</v>
      </c>
      <c r="H406" s="64">
        <f>SUM('PACC - SNCC.F.053'!$D406:$G406)</f>
        <v>6000</v>
      </c>
      <c r="I406" s="72" t="s">
        <v>933</v>
      </c>
      <c r="J406" s="65">
        <f t="shared" si="13"/>
        <v>27000</v>
      </c>
      <c r="K406" s="65">
        <f t="shared" si="14"/>
        <v>111000</v>
      </c>
      <c r="L406" s="63" t="s">
        <v>20</v>
      </c>
      <c r="M406" s="63" t="s">
        <v>1208</v>
      </c>
      <c r="N406" s="72"/>
      <c r="O406" s="69"/>
    </row>
    <row r="407" spans="1:15" s="66" customFormat="1" x14ac:dyDescent="0.4">
      <c r="A407" s="63" t="s">
        <v>1174</v>
      </c>
      <c r="B407" s="70" t="s">
        <v>832</v>
      </c>
      <c r="C407" s="69" t="s">
        <v>1190</v>
      </c>
      <c r="D407" s="69">
        <v>300</v>
      </c>
      <c r="E407" s="69">
        <v>300</v>
      </c>
      <c r="F407" s="69">
        <v>300</v>
      </c>
      <c r="G407" s="69">
        <v>300</v>
      </c>
      <c r="H407" s="64">
        <f>SUM('PACC - SNCC.F.053'!$D407:$G407)</f>
        <v>1200</v>
      </c>
      <c r="I407" s="72" t="s">
        <v>934</v>
      </c>
      <c r="J407" s="65">
        <f t="shared" si="13"/>
        <v>84000</v>
      </c>
      <c r="K407" s="65">
        <f t="shared" si="14"/>
        <v>180000</v>
      </c>
      <c r="L407" s="63" t="s">
        <v>20</v>
      </c>
      <c r="M407" s="63" t="s">
        <v>1208</v>
      </c>
      <c r="N407" s="72"/>
      <c r="O407" s="69"/>
    </row>
    <row r="408" spans="1:15" s="66" customFormat="1" x14ac:dyDescent="0.4">
      <c r="A408" s="63" t="s">
        <v>1175</v>
      </c>
      <c r="B408" s="70" t="s">
        <v>833</v>
      </c>
      <c r="C408" s="69" t="s">
        <v>1190</v>
      </c>
      <c r="D408" s="69">
        <v>600</v>
      </c>
      <c r="E408" s="69">
        <v>600</v>
      </c>
      <c r="F408" s="69">
        <v>600</v>
      </c>
      <c r="G408" s="69">
        <v>600</v>
      </c>
      <c r="H408" s="64">
        <f>SUM('PACC - SNCC.F.053'!$D408:$G408)</f>
        <v>2400</v>
      </c>
      <c r="I408" s="72" t="s">
        <v>935</v>
      </c>
      <c r="J408" s="65">
        <f t="shared" si="13"/>
        <v>96000</v>
      </c>
      <c r="K408" s="65">
        <f t="shared" si="14"/>
        <v>192000</v>
      </c>
      <c r="L408" s="63" t="s">
        <v>20</v>
      </c>
      <c r="M408" s="63" t="s">
        <v>1208</v>
      </c>
      <c r="N408" s="72"/>
      <c r="O408" s="69"/>
    </row>
    <row r="409" spans="1:15" s="66" customFormat="1" x14ac:dyDescent="0.4">
      <c r="A409" s="63" t="s">
        <v>1176</v>
      </c>
      <c r="B409" s="70" t="s">
        <v>834</v>
      </c>
      <c r="C409" s="69" t="s">
        <v>1190</v>
      </c>
      <c r="D409" s="69">
        <v>600</v>
      </c>
      <c r="E409" s="69">
        <v>600</v>
      </c>
      <c r="F409" s="69">
        <v>600</v>
      </c>
      <c r="G409" s="69">
        <v>600</v>
      </c>
      <c r="H409" s="64">
        <f>SUM('PACC - SNCC.F.053'!$D409:$G409)</f>
        <v>2400</v>
      </c>
      <c r="I409" s="72" t="s">
        <v>935</v>
      </c>
      <c r="J409" s="65">
        <f t="shared" si="13"/>
        <v>96000</v>
      </c>
      <c r="K409" s="65">
        <f t="shared" si="14"/>
        <v>456000</v>
      </c>
      <c r="L409" s="63" t="s">
        <v>20</v>
      </c>
      <c r="M409" s="63" t="s">
        <v>1208</v>
      </c>
      <c r="N409" s="72"/>
      <c r="O409" s="69"/>
    </row>
    <row r="410" spans="1:15" s="66" customFormat="1" x14ac:dyDescent="0.4">
      <c r="A410" s="63" t="s">
        <v>1177</v>
      </c>
      <c r="B410" s="70" t="s">
        <v>835</v>
      </c>
      <c r="C410" s="69" t="s">
        <v>1190</v>
      </c>
      <c r="D410" s="69">
        <v>450</v>
      </c>
      <c r="E410" s="69">
        <v>450</v>
      </c>
      <c r="F410" s="69">
        <v>450</v>
      </c>
      <c r="G410" s="69">
        <v>450</v>
      </c>
      <c r="H410" s="64">
        <f>SUM('PACC - SNCC.F.053'!$D410:$G410)</f>
        <v>1800</v>
      </c>
      <c r="I410" s="72" t="s">
        <v>936</v>
      </c>
      <c r="J410" s="65">
        <f t="shared" si="13"/>
        <v>360000</v>
      </c>
      <c r="K410" s="65">
        <f t="shared" si="14"/>
        <v>504000</v>
      </c>
      <c r="L410" s="63" t="s">
        <v>20</v>
      </c>
      <c r="M410" s="63" t="s">
        <v>1208</v>
      </c>
      <c r="N410" s="72"/>
      <c r="O410" s="69"/>
    </row>
    <row r="411" spans="1:15" s="66" customFormat="1" x14ac:dyDescent="0.4">
      <c r="A411" s="63" t="s">
        <v>1178</v>
      </c>
      <c r="B411" s="70" t="s">
        <v>836</v>
      </c>
      <c r="C411" s="69" t="s">
        <v>1190</v>
      </c>
      <c r="D411" s="69">
        <v>900</v>
      </c>
      <c r="E411" s="69">
        <v>900</v>
      </c>
      <c r="F411" s="69">
        <v>900</v>
      </c>
      <c r="G411" s="69">
        <v>900</v>
      </c>
      <c r="H411" s="64">
        <f>SUM('PACC - SNCC.F.053'!$D411:$G411)</f>
        <v>3600</v>
      </c>
      <c r="I411" s="72" t="s">
        <v>935</v>
      </c>
      <c r="J411" s="65">
        <f t="shared" si="13"/>
        <v>144000</v>
      </c>
      <c r="K411" s="65">
        <f t="shared" si="14"/>
        <v>444000</v>
      </c>
      <c r="L411" s="63" t="s">
        <v>20</v>
      </c>
      <c r="M411" s="63" t="s">
        <v>1208</v>
      </c>
      <c r="N411" s="72"/>
      <c r="O411" s="69"/>
    </row>
    <row r="412" spans="1:15" s="66" customFormat="1" x14ac:dyDescent="0.4">
      <c r="A412" s="63" t="s">
        <v>1179</v>
      </c>
      <c r="B412" s="70" t="s">
        <v>837</v>
      </c>
      <c r="C412" s="69" t="s">
        <v>1190</v>
      </c>
      <c r="D412" s="69">
        <v>300</v>
      </c>
      <c r="E412" s="69">
        <v>300</v>
      </c>
      <c r="F412" s="69">
        <v>300</v>
      </c>
      <c r="G412" s="69">
        <v>300</v>
      </c>
      <c r="H412" s="64">
        <f>SUM('PACC - SNCC.F.053'!$D412:$G412)</f>
        <v>1200</v>
      </c>
      <c r="I412" s="72" t="s">
        <v>937</v>
      </c>
      <c r="J412" s="65">
        <f t="shared" si="13"/>
        <v>300000</v>
      </c>
      <c r="K412" s="65">
        <f t="shared" si="14"/>
        <v>345000</v>
      </c>
      <c r="L412" s="63" t="s">
        <v>20</v>
      </c>
      <c r="M412" s="63" t="s">
        <v>1208</v>
      </c>
      <c r="N412" s="72"/>
      <c r="O412" s="69"/>
    </row>
    <row r="413" spans="1:15" s="66" customFormat="1" x14ac:dyDescent="0.4">
      <c r="A413" s="63" t="s">
        <v>1180</v>
      </c>
      <c r="B413" s="70" t="s">
        <v>838</v>
      </c>
      <c r="C413" s="69" t="s">
        <v>1190</v>
      </c>
      <c r="D413" s="69">
        <v>150</v>
      </c>
      <c r="E413" s="69">
        <v>150</v>
      </c>
      <c r="F413" s="69">
        <v>150</v>
      </c>
      <c r="G413" s="69">
        <v>150</v>
      </c>
      <c r="H413" s="64">
        <f>SUM('PACC - SNCC.F.053'!$D413:$G413)</f>
        <v>600</v>
      </c>
      <c r="I413" s="72" t="s">
        <v>938</v>
      </c>
      <c r="J413" s="65">
        <f t="shared" si="13"/>
        <v>45000</v>
      </c>
      <c r="K413" s="65">
        <f t="shared" si="14"/>
        <v>59400</v>
      </c>
      <c r="L413" s="63" t="s">
        <v>20</v>
      </c>
      <c r="M413" s="63" t="s">
        <v>1208</v>
      </c>
      <c r="N413" s="72"/>
      <c r="O413" s="69"/>
    </row>
    <row r="414" spans="1:15" s="66" customFormat="1" x14ac:dyDescent="0.4">
      <c r="A414" s="63" t="s">
        <v>1181</v>
      </c>
      <c r="B414" s="70" t="s">
        <v>839</v>
      </c>
      <c r="C414" s="69" t="s">
        <v>1190</v>
      </c>
      <c r="D414" s="69">
        <v>12</v>
      </c>
      <c r="E414" s="69">
        <v>12</v>
      </c>
      <c r="F414" s="69">
        <v>12</v>
      </c>
      <c r="G414" s="69">
        <v>12</v>
      </c>
      <c r="H414" s="64">
        <f>SUM('PACC - SNCC.F.053'!$D414:$G414)</f>
        <v>48</v>
      </c>
      <c r="I414" s="72" t="s">
        <v>939</v>
      </c>
      <c r="J414" s="65">
        <f t="shared" si="13"/>
        <v>14400</v>
      </c>
      <c r="K414" s="65">
        <f t="shared" si="14"/>
        <v>224400</v>
      </c>
      <c r="L414" s="63" t="s">
        <v>20</v>
      </c>
      <c r="M414" s="63" t="s">
        <v>1208</v>
      </c>
      <c r="N414" s="72"/>
      <c r="O414" s="69"/>
    </row>
    <row r="415" spans="1:15" s="66" customFormat="1" x14ac:dyDescent="0.4">
      <c r="A415" s="63" t="s">
        <v>171</v>
      </c>
      <c r="B415" s="70" t="s">
        <v>840</v>
      </c>
      <c r="C415" s="69" t="s">
        <v>1190</v>
      </c>
      <c r="D415" s="69">
        <v>150</v>
      </c>
      <c r="E415" s="69">
        <v>150</v>
      </c>
      <c r="F415" s="69">
        <v>150</v>
      </c>
      <c r="G415" s="69">
        <v>150</v>
      </c>
      <c r="H415" s="64">
        <f>SUM('PACC - SNCC.F.053'!$D415:$G415)</f>
        <v>600</v>
      </c>
      <c r="I415" s="72" t="s">
        <v>940</v>
      </c>
      <c r="J415" s="65">
        <f t="shared" si="13"/>
        <v>210000</v>
      </c>
      <c r="K415" s="65">
        <f t="shared" si="14"/>
        <v>397200</v>
      </c>
      <c r="L415" s="63" t="s">
        <v>20</v>
      </c>
      <c r="M415" s="63" t="s">
        <v>1208</v>
      </c>
      <c r="N415" s="72"/>
      <c r="O415" s="69"/>
    </row>
    <row r="416" spans="1:15" s="66" customFormat="1" x14ac:dyDescent="0.4">
      <c r="A416" s="63" t="s">
        <v>1182</v>
      </c>
      <c r="B416" s="70" t="s">
        <v>841</v>
      </c>
      <c r="C416" s="63" t="s">
        <v>1190</v>
      </c>
      <c r="D416" s="69">
        <v>18</v>
      </c>
      <c r="E416" s="69">
        <v>18</v>
      </c>
      <c r="F416" s="69">
        <v>18</v>
      </c>
      <c r="G416" s="69">
        <v>18</v>
      </c>
      <c r="H416" s="64">
        <f>SUM('PACC - SNCC.F.053'!$D416:$G416)</f>
        <v>72</v>
      </c>
      <c r="I416" s="72" t="s">
        <v>941</v>
      </c>
      <c r="J416" s="65">
        <f t="shared" si="13"/>
        <v>187200</v>
      </c>
      <c r="K416" s="65">
        <f t="shared" si="14"/>
        <v>355200</v>
      </c>
      <c r="L416" s="63" t="s">
        <v>20</v>
      </c>
      <c r="M416" s="63" t="s">
        <v>1208</v>
      </c>
      <c r="N416" s="72"/>
      <c r="O416" s="69"/>
    </row>
    <row r="417" spans="1:15" s="66" customFormat="1" x14ac:dyDescent="0.4">
      <c r="A417" s="63" t="s">
        <v>1183</v>
      </c>
      <c r="B417" s="70" t="s">
        <v>842</v>
      </c>
      <c r="C417" s="63" t="s">
        <v>1200</v>
      </c>
      <c r="D417" s="69">
        <v>60</v>
      </c>
      <c r="E417" s="69">
        <v>60</v>
      </c>
      <c r="F417" s="69">
        <v>60</v>
      </c>
      <c r="G417" s="69">
        <v>60</v>
      </c>
      <c r="H417" s="64">
        <f>SUM('PACC - SNCC.F.053'!$D417:$G417)</f>
        <v>240</v>
      </c>
      <c r="I417" s="72" t="s">
        <v>920</v>
      </c>
      <c r="J417" s="65">
        <f t="shared" si="13"/>
        <v>168000</v>
      </c>
      <c r="K417" s="65">
        <f t="shared" si="14"/>
        <v>198000</v>
      </c>
      <c r="L417" s="63" t="s">
        <v>20</v>
      </c>
      <c r="M417" s="63" t="s">
        <v>1208</v>
      </c>
      <c r="N417" s="72"/>
      <c r="O417" s="69"/>
    </row>
    <row r="418" spans="1:15" s="66" customFormat="1" x14ac:dyDescent="0.4">
      <c r="A418" s="63" t="s">
        <v>1184</v>
      </c>
      <c r="B418" s="70" t="s">
        <v>843</v>
      </c>
      <c r="C418" s="63" t="s">
        <v>382</v>
      </c>
      <c r="D418" s="69">
        <v>60</v>
      </c>
      <c r="E418" s="69">
        <v>60</v>
      </c>
      <c r="F418" s="69">
        <v>60</v>
      </c>
      <c r="G418" s="69">
        <v>60</v>
      </c>
      <c r="H418" s="64">
        <f>SUM('PACC - SNCC.F.053'!$D418:$G418)</f>
        <v>240</v>
      </c>
      <c r="I418" s="72" t="s">
        <v>942</v>
      </c>
      <c r="J418" s="65">
        <f t="shared" si="13"/>
        <v>30000</v>
      </c>
      <c r="K418" s="65">
        <f t="shared" si="14"/>
        <v>1410000</v>
      </c>
      <c r="L418" s="63" t="s">
        <v>20</v>
      </c>
      <c r="M418" s="63" t="s">
        <v>1208</v>
      </c>
      <c r="N418" s="72"/>
      <c r="O418" s="69"/>
    </row>
    <row r="419" spans="1:15" s="66" customFormat="1" x14ac:dyDescent="0.4">
      <c r="A419" s="63" t="s">
        <v>1185</v>
      </c>
      <c r="B419" s="70" t="s">
        <v>844</v>
      </c>
      <c r="C419" s="63" t="s">
        <v>382</v>
      </c>
      <c r="D419" s="69">
        <v>3000</v>
      </c>
      <c r="E419" s="69">
        <v>3000</v>
      </c>
      <c r="F419" s="69">
        <v>3000</v>
      </c>
      <c r="G419" s="69">
        <v>3000</v>
      </c>
      <c r="H419" s="64">
        <f>SUM('PACC - SNCC.F.053'!$D419:$G419)</f>
        <v>12000</v>
      </c>
      <c r="I419" s="72" t="s">
        <v>943</v>
      </c>
      <c r="J419" s="65">
        <f t="shared" si="13"/>
        <v>1380000</v>
      </c>
      <c r="K419" s="65">
        <f t="shared" si="14"/>
        <v>3151200</v>
      </c>
      <c r="L419" s="63" t="s">
        <v>20</v>
      </c>
      <c r="M419" s="63" t="s">
        <v>1208</v>
      </c>
      <c r="N419" s="72"/>
      <c r="O419" s="69"/>
    </row>
    <row r="420" spans="1:15" s="66" customFormat="1" x14ac:dyDescent="0.4">
      <c r="A420" s="63" t="s">
        <v>1186</v>
      </c>
      <c r="B420" s="70" t="s">
        <v>845</v>
      </c>
      <c r="C420" s="63" t="s">
        <v>382</v>
      </c>
      <c r="D420" s="69">
        <v>6150</v>
      </c>
      <c r="E420" s="69">
        <v>6150</v>
      </c>
      <c r="F420" s="69">
        <v>6150</v>
      </c>
      <c r="G420" s="69">
        <v>6150</v>
      </c>
      <c r="H420" s="64">
        <f>SUM('PACC - SNCC.F.053'!$D420:$G420)</f>
        <v>24600</v>
      </c>
      <c r="I420" s="72" t="s">
        <v>944</v>
      </c>
      <c r="J420" s="65">
        <f t="shared" si="13"/>
        <v>1771200</v>
      </c>
      <c r="K420" s="65">
        <f t="shared" si="14"/>
        <v>2073600</v>
      </c>
      <c r="L420" s="63" t="s">
        <v>20</v>
      </c>
      <c r="M420" s="63" t="s">
        <v>1208</v>
      </c>
      <c r="N420" s="72"/>
      <c r="O420" s="69"/>
    </row>
    <row r="421" spans="1:15" s="66" customFormat="1" x14ac:dyDescent="0.4">
      <c r="A421" s="63" t="s">
        <v>1187</v>
      </c>
      <c r="B421" s="70" t="s">
        <v>846</v>
      </c>
      <c r="C421" s="63" t="s">
        <v>382</v>
      </c>
      <c r="D421" s="69">
        <v>1800</v>
      </c>
      <c r="E421" s="69">
        <v>1800</v>
      </c>
      <c r="F421" s="69">
        <v>1800</v>
      </c>
      <c r="G421" s="69">
        <v>1800</v>
      </c>
      <c r="H421" s="64">
        <f>SUM('PACC - SNCC.F.053'!$D421:$G421)</f>
        <v>7200</v>
      </c>
      <c r="I421" s="72" t="s">
        <v>945</v>
      </c>
      <c r="J421" s="65">
        <f t="shared" si="13"/>
        <v>302400</v>
      </c>
      <c r="K421" s="65">
        <f t="shared" si="14"/>
        <v>422400</v>
      </c>
      <c r="L421" s="63" t="s">
        <v>20</v>
      </c>
      <c r="M421" s="63" t="s">
        <v>1208</v>
      </c>
      <c r="N421" s="72"/>
      <c r="O421" s="69"/>
    </row>
    <row r="422" spans="1:15" s="66" customFormat="1" x14ac:dyDescent="0.4">
      <c r="A422" s="63" t="s">
        <v>1188</v>
      </c>
      <c r="B422" s="70" t="s">
        <v>847</v>
      </c>
      <c r="C422" s="63" t="s">
        <v>1201</v>
      </c>
      <c r="D422" s="69">
        <v>3000</v>
      </c>
      <c r="E422" s="69">
        <v>3000</v>
      </c>
      <c r="F422" s="69">
        <v>3000</v>
      </c>
      <c r="G422" s="69">
        <v>3000</v>
      </c>
      <c r="H422" s="64">
        <f>SUM('PACC - SNCC.F.053'!$D422:$G422)</f>
        <v>12000</v>
      </c>
      <c r="I422" s="72" t="s">
        <v>946</v>
      </c>
      <c r="J422" s="65">
        <f t="shared" si="13"/>
        <v>120000</v>
      </c>
      <c r="K422" s="65">
        <f t="shared" si="14"/>
        <v>3672000</v>
      </c>
      <c r="L422" s="63" t="s">
        <v>20</v>
      </c>
      <c r="M422" s="63" t="s">
        <v>1208</v>
      </c>
      <c r="N422" s="72"/>
      <c r="O422" s="69"/>
    </row>
    <row r="423" spans="1:15" s="66" customFormat="1" x14ac:dyDescent="0.4">
      <c r="A423" s="63" t="s">
        <v>1189</v>
      </c>
      <c r="B423" s="70" t="s">
        <v>848</v>
      </c>
      <c r="C423" s="63" t="s">
        <v>540</v>
      </c>
      <c r="D423" s="69">
        <v>12000</v>
      </c>
      <c r="E423" s="69">
        <v>12000</v>
      </c>
      <c r="F423" s="69">
        <v>12000</v>
      </c>
      <c r="G423" s="69">
        <v>12000</v>
      </c>
      <c r="H423" s="64">
        <f>SUM('PACC - SNCC.F.053'!$D423:$G423)</f>
        <v>48000</v>
      </c>
      <c r="I423" s="72" t="s">
        <v>947</v>
      </c>
      <c r="J423" s="65">
        <f t="shared" si="13"/>
        <v>3552000</v>
      </c>
      <c r="K423" s="65">
        <f t="shared" si="14"/>
        <v>3571800</v>
      </c>
      <c r="L423" s="63" t="s">
        <v>20</v>
      </c>
      <c r="M423" s="63" t="s">
        <v>1208</v>
      </c>
      <c r="N423" s="72"/>
      <c r="O423" s="69"/>
    </row>
    <row r="424" spans="1:15" s="66" customFormat="1" x14ac:dyDescent="0.4">
      <c r="A424" s="63" t="s">
        <v>165</v>
      </c>
      <c r="B424" s="70" t="s">
        <v>849</v>
      </c>
      <c r="C424" s="63" t="s">
        <v>540</v>
      </c>
      <c r="D424" s="69">
        <v>6</v>
      </c>
      <c r="E424" s="69">
        <v>6</v>
      </c>
      <c r="F424" s="69">
        <v>6</v>
      </c>
      <c r="G424" s="69">
        <v>6</v>
      </c>
      <c r="H424" s="64">
        <f>SUM('PACC - SNCC.F.053'!$D424:$G424)</f>
        <v>24</v>
      </c>
      <c r="I424" s="72" t="s">
        <v>948</v>
      </c>
      <c r="J424" s="65">
        <f t="shared" si="13"/>
        <v>19800</v>
      </c>
      <c r="K424" s="65">
        <f t="shared" si="14"/>
        <v>42840</v>
      </c>
      <c r="L424" s="63" t="s">
        <v>20</v>
      </c>
      <c r="M424" s="63" t="s">
        <v>1208</v>
      </c>
      <c r="N424" s="72"/>
      <c r="O424" s="69"/>
    </row>
    <row r="425" spans="1:15" s="66" customFormat="1" x14ac:dyDescent="0.4">
      <c r="A425" s="63" t="s">
        <v>165</v>
      </c>
      <c r="B425" s="70" t="s">
        <v>850</v>
      </c>
      <c r="C425" s="63" t="s">
        <v>540</v>
      </c>
      <c r="D425" s="69">
        <v>6</v>
      </c>
      <c r="E425" s="69">
        <v>6</v>
      </c>
      <c r="F425" s="69">
        <v>6</v>
      </c>
      <c r="G425" s="69">
        <v>6</v>
      </c>
      <c r="H425" s="64">
        <f>SUM('PACC - SNCC.F.053'!$D425:$G425)</f>
        <v>24</v>
      </c>
      <c r="I425" s="72" t="s">
        <v>949</v>
      </c>
      <c r="J425" s="65">
        <f t="shared" si="13"/>
        <v>23040</v>
      </c>
      <c r="K425" s="65">
        <f t="shared" si="14"/>
        <v>71040</v>
      </c>
      <c r="L425" s="63" t="s">
        <v>20</v>
      </c>
      <c r="M425" s="63" t="s">
        <v>1208</v>
      </c>
      <c r="N425" s="72"/>
      <c r="O425" s="69"/>
    </row>
    <row r="426" spans="1:15" s="66" customFormat="1" x14ac:dyDescent="0.4">
      <c r="A426" s="63" t="s">
        <v>164</v>
      </c>
      <c r="B426" s="70" t="s">
        <v>851</v>
      </c>
      <c r="C426" s="63" t="s">
        <v>382</v>
      </c>
      <c r="D426" s="69">
        <v>12</v>
      </c>
      <c r="E426" s="69">
        <v>12</v>
      </c>
      <c r="F426" s="69">
        <v>12</v>
      </c>
      <c r="G426" s="69">
        <v>12</v>
      </c>
      <c r="H426" s="64">
        <f>SUM('PACC - SNCC.F.053'!$D426:$G426)</f>
        <v>48</v>
      </c>
      <c r="I426" s="72" t="s">
        <v>950</v>
      </c>
      <c r="J426" s="65">
        <f t="shared" si="13"/>
        <v>48000</v>
      </c>
      <c r="K426" s="65">
        <f t="shared" si="14"/>
        <v>88800</v>
      </c>
      <c r="L426" s="69" t="s">
        <v>17</v>
      </c>
      <c r="M426" s="69" t="s">
        <v>1207</v>
      </c>
      <c r="N426" s="72"/>
      <c r="O426" s="69"/>
    </row>
    <row r="427" spans="1:15" s="66" customFormat="1" x14ac:dyDescent="0.4">
      <c r="A427" s="63" t="s">
        <v>164</v>
      </c>
      <c r="B427" s="70" t="s">
        <v>852</v>
      </c>
      <c r="C427" s="63" t="s">
        <v>382</v>
      </c>
      <c r="D427" s="69">
        <v>12</v>
      </c>
      <c r="E427" s="69">
        <v>12</v>
      </c>
      <c r="F427" s="69">
        <v>12</v>
      </c>
      <c r="G427" s="69">
        <v>12</v>
      </c>
      <c r="H427" s="64">
        <f>SUM('PACC - SNCC.F.053'!$D427:$G427)</f>
        <v>48</v>
      </c>
      <c r="I427" s="72" t="s">
        <v>951</v>
      </c>
      <c r="J427" s="65">
        <f t="shared" si="13"/>
        <v>40800</v>
      </c>
      <c r="K427" s="65">
        <f t="shared" si="14"/>
        <v>60800</v>
      </c>
      <c r="L427" s="69" t="s">
        <v>17</v>
      </c>
      <c r="M427" s="69" t="s">
        <v>1207</v>
      </c>
      <c r="N427" s="72"/>
      <c r="O427" s="69"/>
    </row>
    <row r="428" spans="1:15" s="66" customFormat="1" x14ac:dyDescent="0.4">
      <c r="A428" s="63" t="s">
        <v>125</v>
      </c>
      <c r="B428" s="63" t="s">
        <v>1191</v>
      </c>
      <c r="C428" s="63" t="s">
        <v>382</v>
      </c>
      <c r="D428" s="63">
        <v>50</v>
      </c>
      <c r="E428" s="63">
        <v>50</v>
      </c>
      <c r="F428" s="63">
        <v>50</v>
      </c>
      <c r="G428" s="63">
        <v>50</v>
      </c>
      <c r="H428" s="64">
        <f>SUM('PACC - SNCC.F.053'!$D428:$G428)</f>
        <v>200</v>
      </c>
      <c r="I428" s="65">
        <v>100</v>
      </c>
      <c r="J428" s="65">
        <f t="shared" ref="J428:J435" si="15">+H428*I428</f>
        <v>20000</v>
      </c>
      <c r="K428" s="65">
        <f t="shared" ref="K428:K435" si="16">SUM(J428:J432)</f>
        <v>112000</v>
      </c>
      <c r="L428" s="69" t="s">
        <v>17</v>
      </c>
      <c r="M428" s="69" t="s">
        <v>1207</v>
      </c>
      <c r="N428" s="65"/>
      <c r="O428" s="63"/>
    </row>
    <row r="429" spans="1:15" s="66" customFormat="1" x14ac:dyDescent="0.4">
      <c r="A429" s="63" t="s">
        <v>125</v>
      </c>
      <c r="B429" s="63" t="s">
        <v>1192</v>
      </c>
      <c r="C429" s="63" t="s">
        <v>382</v>
      </c>
      <c r="D429" s="63">
        <v>10</v>
      </c>
      <c r="E429" s="63">
        <v>10</v>
      </c>
      <c r="F429" s="63">
        <v>10</v>
      </c>
      <c r="G429" s="63">
        <v>10</v>
      </c>
      <c r="H429" s="64">
        <f>SUM('PACC - SNCC.F.053'!$D429:$G429)</f>
        <v>40</v>
      </c>
      <c r="I429" s="65">
        <v>120</v>
      </c>
      <c r="J429" s="65">
        <f t="shared" si="15"/>
        <v>4800</v>
      </c>
      <c r="K429" s="65">
        <f t="shared" si="16"/>
        <v>97000</v>
      </c>
      <c r="L429" s="69" t="s">
        <v>17</v>
      </c>
      <c r="M429" s="69" t="s">
        <v>1207</v>
      </c>
      <c r="N429" s="65"/>
      <c r="O429" s="63"/>
    </row>
    <row r="430" spans="1:15" s="66" customFormat="1" x14ac:dyDescent="0.4">
      <c r="A430" s="63" t="s">
        <v>125</v>
      </c>
      <c r="B430" s="63" t="s">
        <v>1193</v>
      </c>
      <c r="C430" s="63" t="s">
        <v>1190</v>
      </c>
      <c r="D430" s="63">
        <v>10</v>
      </c>
      <c r="E430" s="63">
        <v>10</v>
      </c>
      <c r="F430" s="63">
        <v>10</v>
      </c>
      <c r="G430" s="63">
        <v>10</v>
      </c>
      <c r="H430" s="64">
        <f>SUM('PACC - SNCC.F.053'!$D430:$G430)</f>
        <v>40</v>
      </c>
      <c r="I430" s="65">
        <v>150</v>
      </c>
      <c r="J430" s="65">
        <f t="shared" si="15"/>
        <v>6000</v>
      </c>
      <c r="K430" s="65">
        <f t="shared" si="16"/>
        <v>95800</v>
      </c>
      <c r="L430" s="69" t="s">
        <v>17</v>
      </c>
      <c r="M430" s="69" t="s">
        <v>1207</v>
      </c>
      <c r="N430" s="65"/>
      <c r="O430" s="63"/>
    </row>
    <row r="431" spans="1:15" s="66" customFormat="1" x14ac:dyDescent="0.4">
      <c r="A431" s="63" t="s">
        <v>125</v>
      </c>
      <c r="B431" s="63" t="s">
        <v>1194</v>
      </c>
      <c r="C431" s="63" t="s">
        <v>1195</v>
      </c>
      <c r="D431" s="63">
        <v>25</v>
      </c>
      <c r="E431" s="63">
        <v>25</v>
      </c>
      <c r="F431" s="63">
        <v>25</v>
      </c>
      <c r="G431" s="63">
        <v>25</v>
      </c>
      <c r="H431" s="64">
        <f>SUM('PACC - SNCC.F.053'!$D431:$G431)</f>
        <v>100</v>
      </c>
      <c r="I431" s="65">
        <v>12</v>
      </c>
      <c r="J431" s="65">
        <f t="shared" si="15"/>
        <v>1200</v>
      </c>
      <c r="K431" s="65">
        <f t="shared" si="16"/>
        <v>113800</v>
      </c>
      <c r="L431" s="69" t="s">
        <v>17</v>
      </c>
      <c r="M431" s="69" t="s">
        <v>1207</v>
      </c>
      <c r="N431" s="65"/>
      <c r="O431" s="63"/>
    </row>
    <row r="432" spans="1:15" s="66" customFormat="1" x14ac:dyDescent="0.4">
      <c r="A432" s="63" t="s">
        <v>125</v>
      </c>
      <c r="B432" s="63" t="s">
        <v>1196</v>
      </c>
      <c r="C432" s="63" t="s">
        <v>382</v>
      </c>
      <c r="D432" s="63">
        <v>10</v>
      </c>
      <c r="E432" s="63">
        <v>10</v>
      </c>
      <c r="F432" s="63">
        <v>10</v>
      </c>
      <c r="G432" s="63">
        <v>10</v>
      </c>
      <c r="H432" s="64">
        <f>SUM('PACC - SNCC.F.053'!$D432:$G432)</f>
        <v>40</v>
      </c>
      <c r="I432" s="65">
        <v>2000</v>
      </c>
      <c r="J432" s="65">
        <f t="shared" si="15"/>
        <v>80000</v>
      </c>
      <c r="K432" s="65">
        <f t="shared" si="16"/>
        <v>742600</v>
      </c>
      <c r="L432" s="69" t="s">
        <v>17</v>
      </c>
      <c r="M432" s="69" t="s">
        <v>1207</v>
      </c>
      <c r="N432" s="65"/>
      <c r="O432" s="63"/>
    </row>
    <row r="433" spans="1:80" s="66" customFormat="1" x14ac:dyDescent="0.4">
      <c r="A433" s="63" t="s">
        <v>125</v>
      </c>
      <c r="B433" s="63" t="s">
        <v>1197</v>
      </c>
      <c r="C433" s="63" t="s">
        <v>382</v>
      </c>
      <c r="D433" s="63">
        <v>5</v>
      </c>
      <c r="E433" s="63">
        <v>5</v>
      </c>
      <c r="F433" s="63">
        <v>5</v>
      </c>
      <c r="G433" s="63">
        <v>5</v>
      </c>
      <c r="H433" s="64">
        <f>SUM('PACC - SNCC.F.053'!$D433:$G433)</f>
        <v>20</v>
      </c>
      <c r="I433" s="65">
        <v>250</v>
      </c>
      <c r="J433" s="65">
        <f t="shared" si="15"/>
        <v>5000</v>
      </c>
      <c r="K433" s="65">
        <f t="shared" si="16"/>
        <v>1256600</v>
      </c>
      <c r="L433" s="69" t="s">
        <v>17</v>
      </c>
      <c r="M433" s="69" t="s">
        <v>1207</v>
      </c>
      <c r="N433" s="65"/>
      <c r="O433" s="63"/>
    </row>
    <row r="434" spans="1:80" s="66" customFormat="1" x14ac:dyDescent="0.4">
      <c r="A434" s="63" t="s">
        <v>125</v>
      </c>
      <c r="B434" s="63" t="s">
        <v>1198</v>
      </c>
      <c r="C434" s="63" t="s">
        <v>1190</v>
      </c>
      <c r="D434" s="63">
        <v>5</v>
      </c>
      <c r="E434" s="63">
        <v>5</v>
      </c>
      <c r="F434" s="63">
        <v>5</v>
      </c>
      <c r="G434" s="63">
        <v>5</v>
      </c>
      <c r="H434" s="64">
        <f>SUM('PACC - SNCC.F.053'!$D434:$G434)</f>
        <v>20</v>
      </c>
      <c r="I434" s="65">
        <v>180</v>
      </c>
      <c r="J434" s="65">
        <f t="shared" si="15"/>
        <v>3600</v>
      </c>
      <c r="K434" s="65">
        <f t="shared" si="16"/>
        <v>3031800</v>
      </c>
      <c r="L434" s="69" t="s">
        <v>17</v>
      </c>
      <c r="M434" s="69" t="s">
        <v>1207</v>
      </c>
      <c r="N434" s="65"/>
      <c r="O434" s="63"/>
    </row>
    <row r="435" spans="1:80" s="66" customFormat="1" x14ac:dyDescent="0.4">
      <c r="A435" s="63" t="s">
        <v>125</v>
      </c>
      <c r="B435" s="63" t="s">
        <v>1199</v>
      </c>
      <c r="C435" s="63" t="s">
        <v>1190</v>
      </c>
      <c r="D435" s="63">
        <v>20</v>
      </c>
      <c r="E435" s="63">
        <v>20</v>
      </c>
      <c r="F435" s="63">
        <v>20</v>
      </c>
      <c r="G435" s="63">
        <v>20</v>
      </c>
      <c r="H435" s="64">
        <f>SUM('PACC - SNCC.F.053'!$D435:$G435)</f>
        <v>80</v>
      </c>
      <c r="I435" s="65">
        <v>300</v>
      </c>
      <c r="J435" s="65">
        <f t="shared" si="15"/>
        <v>24000</v>
      </c>
      <c r="K435" s="65">
        <f t="shared" si="16"/>
        <v>3028200</v>
      </c>
      <c r="L435" s="69" t="s">
        <v>17</v>
      </c>
      <c r="M435" s="69" t="s">
        <v>1207</v>
      </c>
      <c r="N435" s="65"/>
      <c r="O435" s="63"/>
    </row>
    <row r="436" spans="1:80" s="78" customFormat="1" x14ac:dyDescent="0.4">
      <c r="A436" s="63" t="s">
        <v>160</v>
      </c>
      <c r="B436" s="73" t="s">
        <v>408</v>
      </c>
      <c r="C436" s="63" t="s">
        <v>405</v>
      </c>
      <c r="D436" s="63">
        <v>30</v>
      </c>
      <c r="E436" s="63">
        <v>30</v>
      </c>
      <c r="F436" s="63">
        <v>30</v>
      </c>
      <c r="G436" s="63">
        <v>32</v>
      </c>
      <c r="H436" s="64">
        <v>122</v>
      </c>
      <c r="I436" s="65">
        <v>21000</v>
      </c>
      <c r="J436" s="65">
        <v>630000</v>
      </c>
      <c r="K436" s="65">
        <v>2520000</v>
      </c>
      <c r="L436" s="63" t="s">
        <v>17</v>
      </c>
      <c r="M436" s="63" t="s">
        <v>409</v>
      </c>
      <c r="N436" s="65"/>
      <c r="O436" s="74"/>
      <c r="P436" s="75"/>
      <c r="Q436" s="75"/>
      <c r="R436" s="75"/>
      <c r="S436" s="75"/>
      <c r="T436" s="76" t="s">
        <v>27</v>
      </c>
      <c r="U436" s="75"/>
      <c r="V436" s="75"/>
      <c r="W436" s="77" t="s">
        <v>24</v>
      </c>
      <c r="X436" s="75"/>
      <c r="Y436" s="75"/>
      <c r="Z436" s="75"/>
      <c r="AA436" s="75"/>
      <c r="AB436" s="75"/>
      <c r="AC436" s="75"/>
    </row>
    <row r="437" spans="1:80" s="78" customFormat="1" x14ac:dyDescent="0.4">
      <c r="A437" s="79" t="s">
        <v>161</v>
      </c>
      <c r="B437" s="73" t="s">
        <v>406</v>
      </c>
      <c r="C437" s="79" t="s">
        <v>405</v>
      </c>
      <c r="D437" s="79">
        <v>50</v>
      </c>
      <c r="E437" s="79">
        <v>50</v>
      </c>
      <c r="F437" s="79">
        <v>50</v>
      </c>
      <c r="G437" s="79">
        <v>48</v>
      </c>
      <c r="H437" s="80">
        <v>198</v>
      </c>
      <c r="I437" s="81">
        <v>3000</v>
      </c>
      <c r="J437" s="81">
        <v>594000</v>
      </c>
      <c r="K437" s="81">
        <v>3114000</v>
      </c>
      <c r="L437" s="79" t="s">
        <v>17</v>
      </c>
      <c r="M437" s="79" t="s">
        <v>409</v>
      </c>
      <c r="N437" s="81"/>
      <c r="O437" s="82"/>
      <c r="T437" s="83" t="s">
        <v>28</v>
      </c>
      <c r="W437" s="84" t="s">
        <v>22</v>
      </c>
    </row>
    <row r="438" spans="1:80" s="78" customFormat="1" x14ac:dyDescent="0.4">
      <c r="A438" s="63" t="s">
        <v>161</v>
      </c>
      <c r="B438" s="85" t="s">
        <v>414</v>
      </c>
      <c r="C438" s="63" t="s">
        <v>405</v>
      </c>
      <c r="D438" s="63">
        <v>50</v>
      </c>
      <c r="E438" s="63">
        <v>50</v>
      </c>
      <c r="F438" s="63">
        <v>50</v>
      </c>
      <c r="G438" s="63">
        <v>57</v>
      </c>
      <c r="H438" s="64">
        <v>207</v>
      </c>
      <c r="I438" s="65">
        <v>8600</v>
      </c>
      <c r="J438" s="65">
        <f>+H438*I438</f>
        <v>1780200</v>
      </c>
      <c r="K438" s="65">
        <v>4894200</v>
      </c>
      <c r="L438" s="63" t="s">
        <v>17</v>
      </c>
      <c r="M438" s="63" t="s">
        <v>409</v>
      </c>
      <c r="N438" s="65"/>
      <c r="O438" s="86"/>
      <c r="T438" s="83"/>
      <c r="W438" s="84"/>
    </row>
    <row r="439" spans="1:80" s="78" customFormat="1" x14ac:dyDescent="0.4">
      <c r="A439" s="63" t="s">
        <v>161</v>
      </c>
      <c r="B439" s="85" t="s">
        <v>415</v>
      </c>
      <c r="C439" s="63" t="s">
        <v>405</v>
      </c>
      <c r="D439" s="63">
        <v>50</v>
      </c>
      <c r="E439" s="63">
        <v>50</v>
      </c>
      <c r="F439" s="63">
        <v>50</v>
      </c>
      <c r="G439" s="63">
        <v>57</v>
      </c>
      <c r="H439" s="64">
        <f>SUM('PACC - SNCC.F.053 (3)'!$D439:$G439)</f>
        <v>0</v>
      </c>
      <c r="I439" s="65">
        <v>2300</v>
      </c>
      <c r="J439" s="65">
        <f>+H439*I439</f>
        <v>0</v>
      </c>
      <c r="K439" s="65">
        <v>5370300</v>
      </c>
      <c r="L439" s="63" t="s">
        <v>18</v>
      </c>
      <c r="M439" s="63" t="s">
        <v>409</v>
      </c>
      <c r="N439" s="65"/>
      <c r="O439" s="86"/>
      <c r="T439" s="83"/>
      <c r="W439" s="84"/>
    </row>
    <row r="440" spans="1:80" s="78" customFormat="1" x14ac:dyDescent="0.4">
      <c r="A440" s="63" t="s">
        <v>161</v>
      </c>
      <c r="B440" s="73" t="s">
        <v>407</v>
      </c>
      <c r="C440" s="63" t="s">
        <v>405</v>
      </c>
      <c r="D440" s="63">
        <v>40</v>
      </c>
      <c r="E440" s="63">
        <v>40</v>
      </c>
      <c r="F440" s="63">
        <v>40</v>
      </c>
      <c r="G440" s="63">
        <v>35</v>
      </c>
      <c r="H440" s="64">
        <v>175</v>
      </c>
      <c r="I440" s="65">
        <v>950</v>
      </c>
      <c r="J440" s="65">
        <v>166250</v>
      </c>
      <c r="K440" s="65">
        <v>5536550</v>
      </c>
      <c r="L440" s="63" t="s">
        <v>18</v>
      </c>
      <c r="M440" s="63" t="s">
        <v>409</v>
      </c>
      <c r="N440" s="65"/>
      <c r="O440" s="74"/>
      <c r="T440" s="83" t="s">
        <v>29</v>
      </c>
      <c r="W440" s="84" t="s">
        <v>21</v>
      </c>
    </row>
    <row r="441" spans="1:80" s="78" customFormat="1" x14ac:dyDescent="0.4">
      <c r="A441" s="63" t="s">
        <v>161</v>
      </c>
      <c r="B441" s="85" t="s">
        <v>416</v>
      </c>
      <c r="C441" s="63" t="s">
        <v>405</v>
      </c>
      <c r="D441" s="63">
        <v>40</v>
      </c>
      <c r="E441" s="63">
        <v>40</v>
      </c>
      <c r="F441" s="63">
        <v>40</v>
      </c>
      <c r="G441" s="63">
        <v>28</v>
      </c>
      <c r="H441" s="64">
        <v>148</v>
      </c>
      <c r="I441" s="65">
        <v>9500</v>
      </c>
      <c r="J441" s="65">
        <f t="shared" ref="J441:J445" si="17">+H441*I441</f>
        <v>1406000</v>
      </c>
      <c r="K441" s="65">
        <v>6942550</v>
      </c>
      <c r="L441" s="63" t="s">
        <v>17</v>
      </c>
      <c r="M441" s="63" t="s">
        <v>409</v>
      </c>
      <c r="N441" s="65"/>
      <c r="O441" s="86"/>
      <c r="T441" s="83"/>
      <c r="W441" s="84"/>
    </row>
    <row r="442" spans="1:80" s="78" customFormat="1" x14ac:dyDescent="0.4">
      <c r="A442" s="63" t="s">
        <v>271</v>
      </c>
      <c r="B442" s="85" t="s">
        <v>417</v>
      </c>
      <c r="C442" s="63" t="s">
        <v>405</v>
      </c>
      <c r="D442" s="63">
        <v>25</v>
      </c>
      <c r="E442" s="63">
        <v>25</v>
      </c>
      <c r="F442" s="63">
        <v>25</v>
      </c>
      <c r="G442" s="63">
        <v>34</v>
      </c>
      <c r="H442" s="64">
        <v>109</v>
      </c>
      <c r="I442" s="65">
        <v>27500</v>
      </c>
      <c r="J442" s="65">
        <f t="shared" si="17"/>
        <v>2997500</v>
      </c>
      <c r="K442" s="65">
        <v>9940050</v>
      </c>
      <c r="L442" s="63" t="s">
        <v>17</v>
      </c>
      <c r="M442" s="63" t="s">
        <v>409</v>
      </c>
      <c r="N442" s="65"/>
      <c r="O442" s="86"/>
      <c r="T442" s="83"/>
      <c r="W442" s="84"/>
    </row>
    <row r="443" spans="1:80" s="78" customFormat="1" x14ac:dyDescent="0.4">
      <c r="A443" s="63" t="s">
        <v>271</v>
      </c>
      <c r="B443" s="85" t="s">
        <v>418</v>
      </c>
      <c r="C443" s="63" t="s">
        <v>405</v>
      </c>
      <c r="D443" s="63">
        <v>25</v>
      </c>
      <c r="E443" s="63">
        <v>25</v>
      </c>
      <c r="F443" s="63">
        <v>25</v>
      </c>
      <c r="G443" s="63">
        <v>24</v>
      </c>
      <c r="H443" s="64">
        <v>99</v>
      </c>
      <c r="I443" s="65">
        <v>104465.4</v>
      </c>
      <c r="J443" s="65">
        <f t="shared" si="17"/>
        <v>10342074.6</v>
      </c>
      <c r="K443" s="65">
        <v>20282124</v>
      </c>
      <c r="L443" s="63" t="s">
        <v>20</v>
      </c>
      <c r="M443" s="63" t="s">
        <v>409</v>
      </c>
      <c r="N443" s="65"/>
      <c r="O443" s="86"/>
      <c r="T443" s="83"/>
      <c r="W443" s="84"/>
    </row>
    <row r="444" spans="1:80" s="78" customFormat="1" x14ac:dyDescent="0.4">
      <c r="A444" s="63" t="s">
        <v>161</v>
      </c>
      <c r="B444" s="85" t="s">
        <v>419</v>
      </c>
      <c r="C444" s="63" t="s">
        <v>405</v>
      </c>
      <c r="D444" s="63">
        <v>20</v>
      </c>
      <c r="E444" s="63">
        <v>20</v>
      </c>
      <c r="F444" s="63">
        <v>20</v>
      </c>
      <c r="G444" s="63">
        <v>20</v>
      </c>
      <c r="H444" s="64">
        <v>80</v>
      </c>
      <c r="I444" s="65">
        <v>10050</v>
      </c>
      <c r="J444" s="65">
        <f t="shared" si="17"/>
        <v>804000</v>
      </c>
      <c r="K444" s="65">
        <v>21086124</v>
      </c>
      <c r="L444" s="63" t="s">
        <v>17</v>
      </c>
      <c r="M444" s="63" t="s">
        <v>409</v>
      </c>
      <c r="N444" s="65"/>
      <c r="O444" s="86"/>
      <c r="T444" s="83"/>
      <c r="W444" s="84"/>
    </row>
    <row r="445" spans="1:80" s="78" customFormat="1" x14ac:dyDescent="0.4">
      <c r="A445" s="63" t="s">
        <v>161</v>
      </c>
      <c r="B445" s="85" t="s">
        <v>420</v>
      </c>
      <c r="C445" s="63" t="s">
        <v>405</v>
      </c>
      <c r="D445" s="63">
        <v>25</v>
      </c>
      <c r="E445" s="63">
        <v>25</v>
      </c>
      <c r="F445" s="63">
        <v>25</v>
      </c>
      <c r="G445" s="63">
        <v>20</v>
      </c>
      <c r="H445" s="64">
        <v>95</v>
      </c>
      <c r="I445" s="65">
        <v>23010</v>
      </c>
      <c r="J445" s="65">
        <f t="shared" si="17"/>
        <v>2185950</v>
      </c>
      <c r="K445" s="65">
        <v>23272074</v>
      </c>
      <c r="L445" s="63" t="s">
        <v>17</v>
      </c>
      <c r="M445" s="63" t="s">
        <v>409</v>
      </c>
      <c r="N445" s="65"/>
      <c r="O445" s="86"/>
      <c r="T445" s="83"/>
      <c r="W445" s="84"/>
    </row>
    <row r="446" spans="1:80" s="78" customFormat="1" x14ac:dyDescent="0.4">
      <c r="A446" s="63" t="s">
        <v>271</v>
      </c>
      <c r="B446" s="87" t="s">
        <v>412</v>
      </c>
      <c r="C446" s="63" t="s">
        <v>405</v>
      </c>
      <c r="D446" s="63">
        <v>25</v>
      </c>
      <c r="E446" s="63">
        <v>25</v>
      </c>
      <c r="F446" s="63">
        <v>25</v>
      </c>
      <c r="G446" s="63">
        <v>39</v>
      </c>
      <c r="H446" s="64">
        <v>114</v>
      </c>
      <c r="I446" s="65">
        <v>15104</v>
      </c>
      <c r="J446" s="65">
        <v>1721856</v>
      </c>
      <c r="K446" s="65">
        <v>24993930</v>
      </c>
      <c r="L446" s="63" t="s">
        <v>17</v>
      </c>
      <c r="M446" s="63" t="s">
        <v>409</v>
      </c>
      <c r="N446" s="65"/>
      <c r="O446" s="63"/>
      <c r="P446" s="66"/>
      <c r="Q446" s="66"/>
      <c r="R446" s="66"/>
      <c r="S446" s="66"/>
      <c r="T446" s="67" t="s">
        <v>31</v>
      </c>
      <c r="U446" s="66"/>
      <c r="W446" s="84" t="s">
        <v>17</v>
      </c>
      <c r="X446" s="66"/>
      <c r="Y446" s="66"/>
      <c r="Z446" s="66"/>
      <c r="AA446" s="66"/>
      <c r="AB446" s="66"/>
      <c r="AC446" s="66"/>
      <c r="AD446" s="66"/>
      <c r="AE446" s="66"/>
      <c r="AF446" s="66"/>
      <c r="AG446" s="66"/>
      <c r="AH446" s="66"/>
      <c r="AI446" s="66"/>
      <c r="AJ446" s="66"/>
      <c r="AK446" s="66"/>
      <c r="AL446" s="66"/>
      <c r="AM446" s="66"/>
      <c r="AN446" s="66"/>
      <c r="AO446" s="66"/>
      <c r="AP446" s="66"/>
      <c r="AQ446" s="66"/>
      <c r="AR446" s="66"/>
      <c r="AS446" s="66"/>
      <c r="AT446" s="66"/>
      <c r="AU446" s="66"/>
      <c r="AV446" s="66"/>
      <c r="AW446" s="66"/>
      <c r="AX446" s="66"/>
      <c r="AY446" s="66"/>
      <c r="AZ446" s="66"/>
      <c r="BA446" s="66"/>
      <c r="BB446" s="66"/>
      <c r="BC446" s="66"/>
      <c r="BD446" s="66"/>
      <c r="BE446" s="66"/>
      <c r="BF446" s="66"/>
      <c r="BG446" s="66"/>
      <c r="BH446" s="66"/>
      <c r="BI446" s="66"/>
      <c r="BJ446" s="66"/>
      <c r="BK446" s="66"/>
      <c r="BL446" s="66"/>
      <c r="BM446" s="66"/>
      <c r="BN446" s="66"/>
      <c r="BO446" s="66"/>
      <c r="BP446" s="66"/>
      <c r="BQ446" s="66"/>
      <c r="BR446" s="66"/>
      <c r="BS446" s="66"/>
      <c r="BT446" s="66"/>
      <c r="BU446" s="66"/>
      <c r="BV446" s="66"/>
      <c r="BW446" s="66"/>
      <c r="BX446" s="66"/>
      <c r="BY446" s="66"/>
      <c r="BZ446" s="66"/>
      <c r="CA446" s="66"/>
      <c r="CB446" s="66"/>
    </row>
    <row r="447" spans="1:80" s="78" customFormat="1" ht="27" customHeight="1" x14ac:dyDescent="0.4">
      <c r="A447" s="63" t="s">
        <v>161</v>
      </c>
      <c r="B447" s="63" t="s">
        <v>421</v>
      </c>
      <c r="C447" s="63" t="s">
        <v>405</v>
      </c>
      <c r="D447" s="63">
        <v>11</v>
      </c>
      <c r="E447" s="63">
        <v>11</v>
      </c>
      <c r="F447" s="63">
        <v>11</v>
      </c>
      <c r="G447" s="63">
        <v>11</v>
      </c>
      <c r="H447" s="64">
        <v>44</v>
      </c>
      <c r="I447" s="65">
        <v>2550</v>
      </c>
      <c r="J447" s="65">
        <v>112200</v>
      </c>
      <c r="K447" s="65">
        <v>25106130</v>
      </c>
      <c r="L447" s="63" t="s">
        <v>18</v>
      </c>
      <c r="M447" s="63" t="s">
        <v>409</v>
      </c>
      <c r="N447" s="65"/>
      <c r="O447" s="63"/>
      <c r="P447" s="66"/>
      <c r="Q447" s="66"/>
      <c r="R447" s="66"/>
      <c r="S447" s="66"/>
      <c r="T447" s="67" t="s">
        <v>32</v>
      </c>
      <c r="U447" s="66"/>
      <c r="W447" s="84" t="s">
        <v>18</v>
      </c>
      <c r="X447" s="66"/>
      <c r="Y447" s="66"/>
      <c r="Z447" s="66"/>
      <c r="AA447" s="66"/>
      <c r="AB447" s="66"/>
      <c r="AC447" s="66"/>
      <c r="AD447" s="66"/>
      <c r="AE447" s="66"/>
      <c r="AF447" s="66"/>
      <c r="AG447" s="66"/>
      <c r="AH447" s="66"/>
      <c r="AI447" s="66"/>
      <c r="AJ447" s="66"/>
      <c r="AK447" s="66"/>
      <c r="AL447" s="66"/>
      <c r="AM447" s="66"/>
      <c r="AN447" s="66"/>
      <c r="AO447" s="66"/>
      <c r="AP447" s="66"/>
      <c r="AQ447" s="66"/>
      <c r="AR447" s="66"/>
      <c r="AS447" s="66"/>
      <c r="AT447" s="66"/>
      <c r="AU447" s="66"/>
      <c r="AV447" s="66"/>
      <c r="AW447" s="66"/>
      <c r="AX447" s="66"/>
      <c r="AY447" s="66"/>
      <c r="AZ447" s="66"/>
      <c r="BA447" s="66"/>
      <c r="BB447" s="66"/>
      <c r="BC447" s="66"/>
      <c r="BD447" s="66"/>
      <c r="BE447" s="66"/>
      <c r="BF447" s="66"/>
      <c r="BG447" s="66"/>
      <c r="BH447" s="66"/>
      <c r="BI447" s="66"/>
      <c r="BJ447" s="66"/>
      <c r="BK447" s="66"/>
      <c r="BL447" s="66"/>
      <c r="BM447" s="66"/>
      <c r="BN447" s="66"/>
      <c r="BO447" s="66"/>
      <c r="BP447" s="66"/>
      <c r="BQ447" s="66"/>
      <c r="BR447" s="66"/>
      <c r="BS447" s="66"/>
      <c r="BT447" s="66"/>
      <c r="BU447" s="66"/>
      <c r="BV447" s="66"/>
      <c r="BW447" s="66"/>
      <c r="BX447" s="66"/>
      <c r="BY447" s="66"/>
      <c r="BZ447" s="66"/>
      <c r="CA447" s="66"/>
      <c r="CB447" s="66"/>
    </row>
    <row r="448" spans="1:80" s="78" customFormat="1" ht="27" customHeight="1" x14ac:dyDescent="0.4">
      <c r="A448" s="63" t="s">
        <v>271</v>
      </c>
      <c r="B448" s="63" t="s">
        <v>422</v>
      </c>
      <c r="C448" s="63" t="s">
        <v>405</v>
      </c>
      <c r="D448" s="63">
        <v>17</v>
      </c>
      <c r="E448" s="63">
        <v>17</v>
      </c>
      <c r="F448" s="63">
        <v>17</v>
      </c>
      <c r="G448" s="63">
        <v>17</v>
      </c>
      <c r="H448" s="64">
        <v>68</v>
      </c>
      <c r="I448" s="65">
        <v>2300</v>
      </c>
      <c r="J448" s="65">
        <f>+H448*I448</f>
        <v>156400</v>
      </c>
      <c r="K448" s="65">
        <v>25262530</v>
      </c>
      <c r="L448" s="63" t="s">
        <v>18</v>
      </c>
      <c r="M448" s="63" t="s">
        <v>409</v>
      </c>
      <c r="N448" s="65"/>
      <c r="O448" s="69"/>
      <c r="P448" s="66"/>
      <c r="Q448" s="66"/>
      <c r="R448" s="66"/>
      <c r="S448" s="66"/>
      <c r="T448" s="67"/>
      <c r="U448" s="66"/>
      <c r="W448" s="84"/>
      <c r="X448" s="66"/>
      <c r="Y448" s="66"/>
      <c r="Z448" s="66"/>
      <c r="AA448" s="66"/>
      <c r="AB448" s="66"/>
      <c r="AC448" s="66"/>
      <c r="AD448" s="66"/>
      <c r="AE448" s="66"/>
      <c r="AF448" s="66"/>
      <c r="AG448" s="66"/>
      <c r="AH448" s="66"/>
      <c r="AI448" s="66"/>
      <c r="AJ448" s="66"/>
      <c r="AK448" s="66"/>
      <c r="AL448" s="66"/>
      <c r="AM448" s="66"/>
      <c r="AN448" s="66"/>
      <c r="AO448" s="66"/>
      <c r="AP448" s="66"/>
      <c r="AQ448" s="66"/>
      <c r="AR448" s="66"/>
      <c r="AS448" s="66"/>
      <c r="AT448" s="66"/>
      <c r="AU448" s="66"/>
      <c r="AV448" s="66"/>
      <c r="AW448" s="66"/>
      <c r="AX448" s="66"/>
      <c r="AY448" s="66"/>
      <c r="AZ448" s="66"/>
      <c r="BA448" s="66"/>
      <c r="BB448" s="66"/>
      <c r="BC448" s="66"/>
      <c r="BD448" s="66"/>
      <c r="BE448" s="66"/>
      <c r="BF448" s="66"/>
      <c r="BG448" s="66"/>
      <c r="BH448" s="66"/>
      <c r="BI448" s="66"/>
      <c r="BJ448" s="66"/>
      <c r="BK448" s="66"/>
      <c r="BL448" s="66"/>
      <c r="BM448" s="66"/>
      <c r="BN448" s="66"/>
      <c r="BO448" s="66"/>
      <c r="BP448" s="66"/>
      <c r="BQ448" s="66"/>
      <c r="BR448" s="66"/>
      <c r="BS448" s="66"/>
      <c r="BT448" s="66"/>
      <c r="BU448" s="66"/>
      <c r="BV448" s="66"/>
      <c r="BW448" s="66"/>
      <c r="BX448" s="66"/>
      <c r="BY448" s="66"/>
      <c r="BZ448" s="66"/>
      <c r="CA448" s="66"/>
      <c r="CB448" s="66"/>
    </row>
    <row r="449" spans="1:80" s="78" customFormat="1" ht="27" customHeight="1" x14ac:dyDescent="0.4">
      <c r="A449" s="63" t="s">
        <v>161</v>
      </c>
      <c r="B449" s="63" t="s">
        <v>423</v>
      </c>
      <c r="C449" s="63" t="s">
        <v>405</v>
      </c>
      <c r="D449" s="63">
        <v>50</v>
      </c>
      <c r="E449" s="63">
        <v>50</v>
      </c>
      <c r="F449" s="63">
        <v>50</v>
      </c>
      <c r="G449" s="63">
        <v>55</v>
      </c>
      <c r="H449" s="64">
        <v>205</v>
      </c>
      <c r="I449" s="65">
        <v>3800</v>
      </c>
      <c r="J449" s="65">
        <f>+H449*I449</f>
        <v>779000</v>
      </c>
      <c r="K449" s="65">
        <v>29081000</v>
      </c>
      <c r="L449" s="63" t="s">
        <v>17</v>
      </c>
      <c r="M449" s="63" t="s">
        <v>409</v>
      </c>
      <c r="N449" s="65"/>
      <c r="O449" s="69"/>
      <c r="P449" s="66"/>
      <c r="Q449" s="66"/>
      <c r="R449" s="66"/>
      <c r="S449" s="66"/>
      <c r="T449" s="67"/>
      <c r="U449" s="66"/>
      <c r="W449" s="84"/>
      <c r="X449" s="66"/>
      <c r="Y449" s="66"/>
      <c r="Z449" s="66"/>
      <c r="AA449" s="66"/>
      <c r="AB449" s="66"/>
      <c r="AC449" s="66"/>
      <c r="AD449" s="66"/>
      <c r="AE449" s="66"/>
      <c r="AF449" s="66"/>
      <c r="AG449" s="66"/>
      <c r="AH449" s="66"/>
      <c r="AI449" s="66"/>
      <c r="AJ449" s="66"/>
      <c r="AK449" s="66"/>
      <c r="AL449" s="66"/>
      <c r="AM449" s="66"/>
      <c r="AN449" s="66"/>
      <c r="AO449" s="66"/>
      <c r="AP449" s="66"/>
      <c r="AQ449" s="66"/>
      <c r="AR449" s="66"/>
      <c r="AS449" s="66"/>
      <c r="AT449" s="66"/>
      <c r="AU449" s="66"/>
      <c r="AV449" s="66"/>
      <c r="AW449" s="66"/>
      <c r="AX449" s="66"/>
      <c r="AY449" s="66"/>
      <c r="AZ449" s="66"/>
      <c r="BA449" s="66"/>
      <c r="BB449" s="66"/>
      <c r="BC449" s="66"/>
      <c r="BD449" s="66"/>
      <c r="BE449" s="66"/>
      <c r="BF449" s="66"/>
      <c r="BG449" s="66"/>
      <c r="BH449" s="66"/>
      <c r="BI449" s="66"/>
      <c r="BJ449" s="66"/>
      <c r="BK449" s="66"/>
      <c r="BL449" s="66"/>
      <c r="BM449" s="66"/>
      <c r="BN449" s="66"/>
      <c r="BO449" s="66"/>
      <c r="BP449" s="66"/>
      <c r="BQ449" s="66"/>
      <c r="BR449" s="66"/>
      <c r="BS449" s="66"/>
      <c r="BT449" s="66"/>
      <c r="BU449" s="66"/>
      <c r="BV449" s="66"/>
      <c r="BW449" s="66"/>
      <c r="BX449" s="66"/>
      <c r="BY449" s="66"/>
      <c r="BZ449" s="66"/>
      <c r="CA449" s="66"/>
      <c r="CB449" s="66"/>
    </row>
    <row r="450" spans="1:80" s="78" customFormat="1" ht="27" customHeight="1" x14ac:dyDescent="0.4">
      <c r="A450" s="63" t="s">
        <v>271</v>
      </c>
      <c r="B450" s="63" t="s">
        <v>424</v>
      </c>
      <c r="C450" s="63" t="s">
        <v>405</v>
      </c>
      <c r="D450" s="63">
        <v>6</v>
      </c>
      <c r="E450" s="63">
        <v>6</v>
      </c>
      <c r="F450" s="63">
        <v>6</v>
      </c>
      <c r="G450" s="63">
        <v>6</v>
      </c>
      <c r="H450" s="64">
        <v>24</v>
      </c>
      <c r="I450" s="65">
        <v>75000</v>
      </c>
      <c r="J450" s="65">
        <f>+H450*I450</f>
        <v>1800000</v>
      </c>
      <c r="K450" s="65">
        <v>30881000</v>
      </c>
      <c r="L450" s="63" t="s">
        <v>17</v>
      </c>
      <c r="M450" s="63" t="s">
        <v>409</v>
      </c>
      <c r="N450" s="65"/>
      <c r="O450" s="69"/>
      <c r="P450" s="66"/>
      <c r="Q450" s="66"/>
      <c r="R450" s="66"/>
      <c r="S450" s="66"/>
      <c r="T450" s="67"/>
      <c r="U450" s="66"/>
      <c r="W450" s="84"/>
      <c r="X450" s="66"/>
      <c r="Y450" s="66"/>
      <c r="Z450" s="66"/>
      <c r="AA450" s="66"/>
      <c r="AB450" s="66"/>
      <c r="AC450" s="66"/>
      <c r="AD450" s="66"/>
      <c r="AE450" s="66"/>
      <c r="AF450" s="66"/>
      <c r="AG450" s="66"/>
      <c r="AH450" s="66"/>
      <c r="AI450" s="66"/>
      <c r="AJ450" s="66"/>
      <c r="AK450" s="66"/>
      <c r="AL450" s="66"/>
      <c r="AM450" s="66"/>
      <c r="AN450" s="66"/>
      <c r="AO450" s="66"/>
      <c r="AP450" s="66"/>
      <c r="AQ450" s="66"/>
      <c r="AR450" s="66"/>
      <c r="AS450" s="66"/>
      <c r="AT450" s="66"/>
      <c r="AU450" s="66"/>
      <c r="AV450" s="66"/>
      <c r="AW450" s="66"/>
      <c r="AX450" s="66"/>
      <c r="AY450" s="66"/>
      <c r="AZ450" s="66"/>
      <c r="BA450" s="66"/>
      <c r="BB450" s="66"/>
      <c r="BC450" s="66"/>
      <c r="BD450" s="66"/>
      <c r="BE450" s="66"/>
      <c r="BF450" s="66"/>
      <c r="BG450" s="66"/>
      <c r="BH450" s="66"/>
      <c r="BI450" s="66"/>
      <c r="BJ450" s="66"/>
      <c r="BK450" s="66"/>
      <c r="BL450" s="66"/>
      <c r="BM450" s="66"/>
      <c r="BN450" s="66"/>
      <c r="BO450" s="66"/>
      <c r="BP450" s="66"/>
      <c r="BQ450" s="66"/>
      <c r="BR450" s="66"/>
      <c r="BS450" s="66"/>
      <c r="BT450" s="66"/>
      <c r="BU450" s="66"/>
      <c r="BV450" s="66"/>
      <c r="BW450" s="66"/>
      <c r="BX450" s="66"/>
      <c r="BY450" s="66"/>
      <c r="BZ450" s="66"/>
      <c r="CA450" s="66"/>
      <c r="CB450" s="66"/>
    </row>
    <row r="451" spans="1:80" s="78" customFormat="1" x14ac:dyDescent="0.4">
      <c r="A451" s="63" t="s">
        <v>209</v>
      </c>
      <c r="B451" s="63" t="s">
        <v>413</v>
      </c>
      <c r="C451" s="63" t="s">
        <v>405</v>
      </c>
      <c r="D451" s="63">
        <v>1</v>
      </c>
      <c r="E451" s="63">
        <v>1</v>
      </c>
      <c r="F451" s="63">
        <v>1</v>
      </c>
      <c r="G451" s="63">
        <v>1</v>
      </c>
      <c r="H451" s="64">
        <v>4</v>
      </c>
      <c r="I451" s="65">
        <v>800000</v>
      </c>
      <c r="J451" s="65">
        <f>+H451*I451</f>
        <v>3200000</v>
      </c>
      <c r="K451" s="65">
        <v>34081000</v>
      </c>
      <c r="L451" s="63" t="s">
        <v>17</v>
      </c>
      <c r="M451" s="63" t="s">
        <v>409</v>
      </c>
      <c r="N451" s="65"/>
      <c r="O451" s="63"/>
      <c r="P451" s="66"/>
      <c r="Q451" s="66"/>
      <c r="R451" s="66"/>
      <c r="S451" s="66"/>
      <c r="T451" s="67" t="s">
        <v>34</v>
      </c>
      <c r="U451" s="66"/>
      <c r="W451" s="84"/>
      <c r="X451" s="66"/>
      <c r="Y451" s="66"/>
      <c r="Z451" s="66"/>
      <c r="AA451" s="66"/>
      <c r="AB451" s="66"/>
      <c r="AC451" s="66"/>
      <c r="AD451" s="66"/>
      <c r="AE451" s="66"/>
      <c r="AF451" s="66"/>
      <c r="AG451" s="66"/>
      <c r="AH451" s="66"/>
      <c r="AI451" s="66"/>
      <c r="AJ451" s="66"/>
      <c r="AK451" s="66"/>
      <c r="AL451" s="66"/>
      <c r="AM451" s="66"/>
      <c r="AN451" s="66"/>
      <c r="AO451" s="66"/>
      <c r="AP451" s="66"/>
      <c r="AQ451" s="66"/>
      <c r="AR451" s="66"/>
      <c r="AS451" s="66"/>
      <c r="AT451" s="66"/>
      <c r="AU451" s="66"/>
      <c r="AV451" s="66"/>
      <c r="AW451" s="66"/>
      <c r="AX451" s="66"/>
      <c r="AY451" s="66"/>
      <c r="AZ451" s="66"/>
      <c r="BA451" s="66"/>
      <c r="BB451" s="66"/>
      <c r="BC451" s="66"/>
      <c r="BD451" s="66"/>
      <c r="BE451" s="66"/>
      <c r="BF451" s="66"/>
      <c r="BG451" s="66"/>
      <c r="BH451" s="66"/>
      <c r="BI451" s="66"/>
      <c r="BJ451" s="66"/>
      <c r="BK451" s="66"/>
      <c r="BL451" s="66"/>
      <c r="BM451" s="66"/>
      <c r="BN451" s="66"/>
      <c r="BO451" s="66"/>
      <c r="BP451" s="66"/>
      <c r="BQ451" s="66"/>
      <c r="BR451" s="66"/>
      <c r="BS451" s="66"/>
      <c r="BT451" s="66"/>
      <c r="BU451" s="66"/>
      <c r="BV451" s="66"/>
      <c r="BW451" s="66"/>
      <c r="BX451" s="66"/>
      <c r="BY451" s="66"/>
      <c r="BZ451" s="66"/>
      <c r="CA451" s="66"/>
      <c r="CB451" s="66"/>
    </row>
  </sheetData>
  <mergeCells count="4">
    <mergeCell ref="D9:G9"/>
    <mergeCell ref="A7:B7"/>
    <mergeCell ref="A3:A5"/>
    <mergeCell ref="A6:O6"/>
  </mergeCells>
  <phoneticPr fontId="11" type="noConversion"/>
  <conditionalFormatting sqref="B140:B427">
    <cfRule type="duplicateValues" dxfId="34" priority="1"/>
  </conditionalFormatting>
  <dataValidations xWindow="737" yWindow="459" count="16">
    <dataValidation allowBlank="1" showInputMessage="1" showErrorMessage="1" promptTitle="PACC" prompt="Este valor se calculará automáticamente, resultado de la multiplicación de la cantidad total por el precio unitario estimado." sqref="J11:J451"/>
    <dataValidation allowBlank="1" showInputMessage="1" showErrorMessage="1" promptTitle="PACC" prompt="La cantidad total resultará de la suma de las cantidades requeridas en cada trimestre. " sqref="H11:H451"/>
    <dataValidation allowBlank="1" showInputMessage="1" showErrorMessage="1" promptTitle="PACC" prompt="Digite la descripción de la compra o contratación." sqref="B11:B397"/>
    <dataValidation allowBlank="1" showInputMessage="1" showErrorMessage="1" promptTitle="PACC" prompt="Digite la cantidad requerida en este período._x000a_" sqref="D11:G11 D16:G16 D19:G19 D24:G24 D78:G397 D446:G446"/>
    <dataValidation allowBlank="1" showInputMessage="1" showErrorMessage="1" promptTitle="PACC" prompt="Digite el precio unitario estimado._x000a_" sqref="I11:I451"/>
    <dataValidation allowBlank="1" showInputMessage="1" showErrorMessage="1" promptTitle="PACC" prompt="Este valor se calculará sumando los costos totales que posean el mismo Código de Catálogo de Bienes y Servicios." sqref="K11:K451"/>
    <dataValidation allowBlank="1" showInputMessage="1" showErrorMessage="1" promptTitle="PACC" prompt="Digite la fuente de financiamiento del procedimiento de referencia." sqref="M11:M451"/>
    <dataValidation allowBlank="1" showInputMessage="1" showErrorMessage="1" promptTitle="PACC" prompt="Digite el valor adquirido." sqref="N11:N451"/>
    <dataValidation allowBlank="1" showInputMessage="1" showErrorMessage="1" promptTitle="PACC" prompt="Digite las observaciones que considere." sqref="O11:O451"/>
    <dataValidation type="list" allowBlank="1" showInputMessage="1" showErrorMessage="1" promptTitle="PACC" prompt="Seleccione el procedimiento de selección." sqref="L11:L435">
      <formula1>$W$11:$W$17</formula1>
    </dataValidation>
    <dataValidation type="list" allowBlank="1" showInputMessage="1" showErrorMessage="1" sqref="A11:A435">
      <formula1>$T$11:$T$362</formula1>
    </dataValidation>
    <dataValidation allowBlank="1" showInputMessage="1" showErrorMessage="1" promptTitle="PACC" prompt="Digite la unidad de medida._x000a__x000a_" sqref="C104:C397 B102:B103 C11:C101 C436:C451"/>
    <dataValidation type="list" allowBlank="1" showInputMessage="1" showErrorMessage="1" promptTitle="PACC" prompt="Seleccione el Código de Bienes y Servicios._x000a_" sqref="A436:A451">
      <formula1>$T$11:$T$356</formula1>
    </dataValidation>
    <dataValidation type="list" allowBlank="1" showInputMessage="1" showErrorMessage="1" promptTitle="PACC" prompt="Seleccione el procedimiento de selección." sqref="L436:L451">
      <formula1>$W$11:$W$22</formula1>
    </dataValidation>
    <dataValidation type="list" allowBlank="1" showInputMessage="1" showErrorMessage="1" sqref="B446">
      <formula1>INDIRECT($E440)</formula1>
    </dataValidation>
    <dataValidation type="list" allowBlank="1" showInputMessage="1" showErrorMessage="1" sqref="B436:B445">
      <formula1>INDIRECT($E436)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40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Y356"/>
  <sheetViews>
    <sheetView topLeftCell="A16" zoomScale="60" zoomScaleNormal="60" workbookViewId="0">
      <selection activeCell="A11" sqref="A11:XFD26"/>
    </sheetView>
  </sheetViews>
  <sheetFormatPr baseColWidth="10" defaultColWidth="11.453125" defaultRowHeight="18" x14ac:dyDescent="0.4"/>
  <cols>
    <col min="1" max="1" width="70.453125" style="20" customWidth="1"/>
    <col min="2" max="2" width="53.54296875" style="20" customWidth="1"/>
    <col min="3" max="3" width="25.1796875" style="20" customWidth="1"/>
    <col min="4" max="4" width="7.54296875" style="20" customWidth="1"/>
    <col min="5" max="5" width="8" style="20" customWidth="1"/>
    <col min="6" max="7" width="7.453125" style="20" customWidth="1"/>
    <col min="8" max="8" width="19.1796875" style="20" customWidth="1"/>
    <col min="9" max="9" width="20.1796875" style="20" customWidth="1"/>
    <col min="10" max="10" width="19.7265625" style="20" customWidth="1"/>
    <col min="11" max="11" width="36.7265625" style="20" customWidth="1"/>
    <col min="12" max="12" width="38.1796875" style="20" customWidth="1"/>
    <col min="13" max="13" width="33.81640625" style="20" customWidth="1"/>
    <col min="14" max="14" width="39.26953125" style="20" customWidth="1"/>
    <col min="15" max="15" width="37.7265625" style="20" customWidth="1"/>
    <col min="16" max="16" width="19.453125" style="20" customWidth="1"/>
    <col min="17" max="17" width="18.81640625" style="20" customWidth="1"/>
    <col min="18" max="18" width="17.1796875" style="20" customWidth="1"/>
    <col min="19" max="19" width="21.453125" style="20" customWidth="1"/>
    <col min="20" max="20" width="64.54296875" style="20" hidden="1" customWidth="1"/>
    <col min="21" max="21" width="20.81640625" style="20" customWidth="1"/>
    <col min="22" max="22" width="0" style="20" hidden="1" customWidth="1"/>
    <col min="23" max="23" width="52.26953125" style="20" hidden="1" customWidth="1"/>
    <col min="24" max="24" width="17.7265625" style="20" customWidth="1"/>
    <col min="25" max="16384" width="11.453125" style="20"/>
  </cols>
  <sheetData>
    <row r="1" spans="1:29" ht="18.5" thickBot="1" x14ac:dyDescent="0.45">
      <c r="C1" s="26"/>
    </row>
    <row r="2" spans="1:29" ht="23.25" customHeight="1" x14ac:dyDescent="0.4">
      <c r="A2" s="6" t="s">
        <v>25</v>
      </c>
      <c r="N2" s="9" t="s">
        <v>2</v>
      </c>
      <c r="O2" s="18">
        <v>41247</v>
      </c>
    </row>
    <row r="3" spans="1:29" ht="22.5" customHeight="1" x14ac:dyDescent="0.4">
      <c r="A3" s="94"/>
      <c r="N3" s="10" t="s">
        <v>3</v>
      </c>
      <c r="O3" s="19">
        <v>41248</v>
      </c>
    </row>
    <row r="4" spans="1:29" ht="20" x14ac:dyDescent="0.4">
      <c r="A4" s="94"/>
      <c r="B4" s="21"/>
      <c r="C4" s="21"/>
      <c r="D4" s="21"/>
      <c r="E4" s="21"/>
      <c r="F4" s="21"/>
      <c r="G4" s="21"/>
      <c r="H4" s="21"/>
      <c r="I4" s="21"/>
      <c r="J4" s="21"/>
      <c r="K4" s="21"/>
      <c r="N4" s="10" t="s">
        <v>4</v>
      </c>
      <c r="O4" s="11">
        <v>1</v>
      </c>
    </row>
    <row r="5" spans="1:29" ht="17.25" customHeight="1" thickBot="1" x14ac:dyDescent="0.45">
      <c r="A5" s="94"/>
      <c r="B5" s="7"/>
      <c r="C5" s="7"/>
      <c r="D5" s="7"/>
      <c r="E5" s="7"/>
      <c r="F5" s="7"/>
      <c r="G5" s="7"/>
      <c r="H5" s="7"/>
      <c r="I5" s="7"/>
      <c r="J5" s="7"/>
      <c r="K5" s="7"/>
      <c r="N5" s="12" t="s">
        <v>12</v>
      </c>
      <c r="O5" s="13">
        <v>10</v>
      </c>
    </row>
    <row r="6" spans="1:29" ht="29.25" customHeight="1" x14ac:dyDescent="0.4">
      <c r="A6" s="93" t="s">
        <v>410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</row>
    <row r="7" spans="1:29" x14ac:dyDescent="0.4">
      <c r="A7" s="95" t="s">
        <v>445</v>
      </c>
      <c r="B7" s="95"/>
      <c r="C7" s="7"/>
      <c r="D7" s="7"/>
      <c r="E7" s="7"/>
      <c r="F7" s="7"/>
      <c r="G7" s="7"/>
      <c r="H7" s="7"/>
      <c r="I7" s="7"/>
      <c r="J7" s="7"/>
      <c r="K7" s="7"/>
    </row>
    <row r="8" spans="1:29" ht="18.5" thickBot="1" x14ac:dyDescent="0.45"/>
    <row r="9" spans="1:29" ht="23.25" customHeight="1" x14ac:dyDescent="0.4">
      <c r="C9" s="2"/>
      <c r="D9" s="88" t="s">
        <v>15</v>
      </c>
      <c r="E9" s="89"/>
      <c r="F9" s="89"/>
      <c r="G9" s="90"/>
      <c r="H9" s="2"/>
      <c r="I9" s="2"/>
      <c r="J9" s="2"/>
      <c r="K9" s="2"/>
    </row>
    <row r="10" spans="1:29" ht="165.75" customHeight="1" x14ac:dyDescent="0.4">
      <c r="A10" s="14" t="s">
        <v>11</v>
      </c>
      <c r="B10" s="15" t="s">
        <v>378</v>
      </c>
      <c r="C10" s="15" t="s">
        <v>0</v>
      </c>
      <c r="D10" s="16" t="s">
        <v>7</v>
      </c>
      <c r="E10" s="16" t="s">
        <v>8</v>
      </c>
      <c r="F10" s="16" t="s">
        <v>9</v>
      </c>
      <c r="G10" s="16" t="s">
        <v>10</v>
      </c>
      <c r="H10" s="15" t="s">
        <v>5</v>
      </c>
      <c r="I10" s="15" t="s">
        <v>16</v>
      </c>
      <c r="J10" s="15" t="s">
        <v>404</v>
      </c>
      <c r="K10" s="15" t="s">
        <v>377</v>
      </c>
      <c r="L10" s="15" t="s">
        <v>19</v>
      </c>
      <c r="M10" s="15" t="s">
        <v>6</v>
      </c>
      <c r="N10" s="15" t="s">
        <v>1</v>
      </c>
      <c r="O10" s="17" t="s">
        <v>13</v>
      </c>
      <c r="P10" s="24"/>
      <c r="Q10" s="35"/>
      <c r="R10" s="35"/>
      <c r="S10" s="35"/>
      <c r="T10" s="35"/>
      <c r="U10" s="35"/>
      <c r="V10" s="24"/>
      <c r="W10" s="24"/>
      <c r="X10" s="24"/>
      <c r="Y10" s="24"/>
      <c r="Z10" s="24"/>
      <c r="AA10" s="24"/>
      <c r="AB10" s="24"/>
      <c r="AC10" s="24"/>
    </row>
    <row r="11" spans="1:29" s="32" customFormat="1" x14ac:dyDescent="0.4">
      <c r="A11" s="40" t="s">
        <v>160</v>
      </c>
      <c r="B11" s="39" t="s">
        <v>408</v>
      </c>
      <c r="C11" s="40" t="s">
        <v>405</v>
      </c>
      <c r="D11" s="40">
        <v>30</v>
      </c>
      <c r="E11" s="40">
        <v>30</v>
      </c>
      <c r="F11" s="40">
        <v>30</v>
      </c>
      <c r="G11" s="40">
        <v>32</v>
      </c>
      <c r="H11" s="41">
        <v>122</v>
      </c>
      <c r="I11" s="42">
        <v>21000</v>
      </c>
      <c r="J11" s="42">
        <v>630000</v>
      </c>
      <c r="K11" s="42">
        <v>2520000</v>
      </c>
      <c r="L11" s="40" t="s">
        <v>17</v>
      </c>
      <c r="M11" s="40" t="s">
        <v>409</v>
      </c>
      <c r="N11" s="42"/>
      <c r="O11" s="31"/>
      <c r="P11" s="24"/>
      <c r="Q11" s="24"/>
      <c r="R11" s="24"/>
      <c r="S11" s="24"/>
      <c r="T11" s="25" t="s">
        <v>27</v>
      </c>
      <c r="U11" s="24"/>
      <c r="V11" s="24"/>
      <c r="W11" s="36" t="s">
        <v>24</v>
      </c>
      <c r="X11" s="24"/>
      <c r="Y11" s="24"/>
      <c r="Z11" s="24"/>
      <c r="AA11" s="24"/>
      <c r="AB11" s="24"/>
      <c r="AC11" s="24"/>
    </row>
    <row r="12" spans="1:29" s="32" customFormat="1" x14ac:dyDescent="0.4">
      <c r="A12" s="43" t="s">
        <v>161</v>
      </c>
      <c r="B12" s="39" t="s">
        <v>406</v>
      </c>
      <c r="C12" s="43" t="s">
        <v>405</v>
      </c>
      <c r="D12" s="43">
        <v>50</v>
      </c>
      <c r="E12" s="43">
        <v>50</v>
      </c>
      <c r="F12" s="43">
        <v>50</v>
      </c>
      <c r="G12" s="43">
        <v>48</v>
      </c>
      <c r="H12" s="44">
        <v>198</v>
      </c>
      <c r="I12" s="45">
        <v>3000</v>
      </c>
      <c r="J12" s="45">
        <v>594000</v>
      </c>
      <c r="K12" s="45">
        <v>3114000</v>
      </c>
      <c r="L12" s="43" t="s">
        <v>17</v>
      </c>
      <c r="M12" s="43" t="s">
        <v>409</v>
      </c>
      <c r="N12" s="45"/>
      <c r="O12" s="37"/>
      <c r="T12" s="33" t="s">
        <v>28</v>
      </c>
      <c r="W12" s="34" t="s">
        <v>22</v>
      </c>
    </row>
    <row r="13" spans="1:29" s="32" customFormat="1" x14ac:dyDescent="0.4">
      <c r="A13" s="40" t="s">
        <v>161</v>
      </c>
      <c r="B13" s="46" t="s">
        <v>414</v>
      </c>
      <c r="C13" s="40" t="s">
        <v>405</v>
      </c>
      <c r="D13" s="40">
        <v>50</v>
      </c>
      <c r="E13" s="40">
        <v>50</v>
      </c>
      <c r="F13" s="40">
        <v>50</v>
      </c>
      <c r="G13" s="40">
        <v>57</v>
      </c>
      <c r="H13" s="41">
        <v>207</v>
      </c>
      <c r="I13" s="42">
        <v>8600</v>
      </c>
      <c r="J13" s="42">
        <f>+H13*I13</f>
        <v>1780200</v>
      </c>
      <c r="K13" s="42">
        <v>4894200</v>
      </c>
      <c r="L13" s="40" t="s">
        <v>17</v>
      </c>
      <c r="M13" s="40" t="s">
        <v>409</v>
      </c>
      <c r="N13" s="42"/>
      <c r="O13" s="38"/>
      <c r="T13" s="33"/>
      <c r="W13" s="34"/>
    </row>
    <row r="14" spans="1:29" s="32" customFormat="1" x14ac:dyDescent="0.4">
      <c r="A14" s="40" t="s">
        <v>161</v>
      </c>
      <c r="B14" s="46" t="s">
        <v>415</v>
      </c>
      <c r="C14" s="40" t="s">
        <v>405</v>
      </c>
      <c r="D14" s="40">
        <v>50</v>
      </c>
      <c r="E14" s="40">
        <v>50</v>
      </c>
      <c r="F14" s="40">
        <v>50</v>
      </c>
      <c r="G14" s="40">
        <v>57</v>
      </c>
      <c r="H14" s="41">
        <f>SUM('PACC - SNCC.F.053 (3)'!$D14:$G14)</f>
        <v>207</v>
      </c>
      <c r="I14" s="42">
        <v>2300</v>
      </c>
      <c r="J14" s="42">
        <f>+H14*I14</f>
        <v>476100</v>
      </c>
      <c r="K14" s="42">
        <v>5370300</v>
      </c>
      <c r="L14" s="40" t="s">
        <v>18</v>
      </c>
      <c r="M14" s="40" t="s">
        <v>409</v>
      </c>
      <c r="N14" s="42"/>
      <c r="O14" s="38"/>
      <c r="T14" s="33"/>
      <c r="W14" s="34"/>
    </row>
    <row r="15" spans="1:29" s="32" customFormat="1" x14ac:dyDescent="0.4">
      <c r="A15" s="40" t="s">
        <v>161</v>
      </c>
      <c r="B15" s="39" t="s">
        <v>407</v>
      </c>
      <c r="C15" s="40" t="s">
        <v>405</v>
      </c>
      <c r="D15" s="40">
        <v>40</v>
      </c>
      <c r="E15" s="40">
        <v>40</v>
      </c>
      <c r="F15" s="40">
        <v>40</v>
      </c>
      <c r="G15" s="40">
        <v>35</v>
      </c>
      <c r="H15" s="41">
        <v>175</v>
      </c>
      <c r="I15" s="42">
        <v>950</v>
      </c>
      <c r="J15" s="42">
        <v>166250</v>
      </c>
      <c r="K15" s="42">
        <v>5536550</v>
      </c>
      <c r="L15" s="40" t="s">
        <v>18</v>
      </c>
      <c r="M15" s="40" t="s">
        <v>409</v>
      </c>
      <c r="N15" s="42"/>
      <c r="O15" s="31"/>
      <c r="T15" s="33" t="s">
        <v>29</v>
      </c>
      <c r="W15" s="34" t="s">
        <v>21</v>
      </c>
    </row>
    <row r="16" spans="1:29" s="32" customFormat="1" x14ac:dyDescent="0.4">
      <c r="A16" s="40" t="s">
        <v>161</v>
      </c>
      <c r="B16" s="46" t="s">
        <v>416</v>
      </c>
      <c r="C16" s="40" t="s">
        <v>405</v>
      </c>
      <c r="D16" s="40">
        <v>40</v>
      </c>
      <c r="E16" s="40">
        <v>40</v>
      </c>
      <c r="F16" s="40">
        <v>40</v>
      </c>
      <c r="G16" s="40">
        <v>28</v>
      </c>
      <c r="H16" s="41">
        <v>148</v>
      </c>
      <c r="I16" s="42">
        <v>9500</v>
      </c>
      <c r="J16" s="42">
        <f t="shared" ref="J16:J20" si="0">+H16*I16</f>
        <v>1406000</v>
      </c>
      <c r="K16" s="42">
        <v>6942550</v>
      </c>
      <c r="L16" s="40" t="s">
        <v>17</v>
      </c>
      <c r="M16" s="40" t="s">
        <v>409</v>
      </c>
      <c r="N16" s="42"/>
      <c r="O16" s="38"/>
      <c r="T16" s="33"/>
      <c r="W16" s="34"/>
    </row>
    <row r="17" spans="1:80" s="32" customFormat="1" x14ac:dyDescent="0.4">
      <c r="A17" s="40" t="s">
        <v>271</v>
      </c>
      <c r="B17" s="46" t="s">
        <v>417</v>
      </c>
      <c r="C17" s="40" t="s">
        <v>405</v>
      </c>
      <c r="D17" s="40">
        <v>25</v>
      </c>
      <c r="E17" s="40">
        <v>25</v>
      </c>
      <c r="F17" s="40">
        <v>25</v>
      </c>
      <c r="G17" s="40">
        <v>34</v>
      </c>
      <c r="H17" s="41">
        <v>109</v>
      </c>
      <c r="I17" s="42">
        <v>27500</v>
      </c>
      <c r="J17" s="42">
        <f t="shared" si="0"/>
        <v>2997500</v>
      </c>
      <c r="K17" s="42">
        <v>9940050</v>
      </c>
      <c r="L17" s="40" t="s">
        <v>17</v>
      </c>
      <c r="M17" s="40" t="s">
        <v>409</v>
      </c>
      <c r="N17" s="42"/>
      <c r="O17" s="38"/>
      <c r="T17" s="33"/>
      <c r="W17" s="34"/>
    </row>
    <row r="18" spans="1:80" s="32" customFormat="1" x14ac:dyDescent="0.4">
      <c r="A18" s="40" t="s">
        <v>271</v>
      </c>
      <c r="B18" s="46" t="s">
        <v>418</v>
      </c>
      <c r="C18" s="40" t="s">
        <v>405</v>
      </c>
      <c r="D18" s="40">
        <v>25</v>
      </c>
      <c r="E18" s="40">
        <v>25</v>
      </c>
      <c r="F18" s="40">
        <v>25</v>
      </c>
      <c r="G18" s="40">
        <v>24</v>
      </c>
      <c r="H18" s="41">
        <v>99</v>
      </c>
      <c r="I18" s="42">
        <v>104465.4</v>
      </c>
      <c r="J18" s="42">
        <f t="shared" si="0"/>
        <v>10342074.6</v>
      </c>
      <c r="K18" s="42">
        <v>20282124</v>
      </c>
      <c r="L18" s="40" t="s">
        <v>20</v>
      </c>
      <c r="M18" s="40" t="s">
        <v>409</v>
      </c>
      <c r="N18" s="42"/>
      <c r="O18" s="38"/>
      <c r="T18" s="33"/>
      <c r="W18" s="34"/>
    </row>
    <row r="19" spans="1:80" s="32" customFormat="1" x14ac:dyDescent="0.4">
      <c r="A19" s="40" t="s">
        <v>161</v>
      </c>
      <c r="B19" s="46" t="s">
        <v>419</v>
      </c>
      <c r="C19" s="40" t="s">
        <v>405</v>
      </c>
      <c r="D19" s="40">
        <v>20</v>
      </c>
      <c r="E19" s="40">
        <v>20</v>
      </c>
      <c r="F19" s="40">
        <v>20</v>
      </c>
      <c r="G19" s="40">
        <v>20</v>
      </c>
      <c r="H19" s="41">
        <v>80</v>
      </c>
      <c r="I19" s="42">
        <v>10050</v>
      </c>
      <c r="J19" s="42">
        <f t="shared" si="0"/>
        <v>804000</v>
      </c>
      <c r="K19" s="42">
        <v>21086124</v>
      </c>
      <c r="L19" s="40" t="s">
        <v>17</v>
      </c>
      <c r="M19" s="40" t="s">
        <v>409</v>
      </c>
      <c r="N19" s="42"/>
      <c r="O19" s="38"/>
      <c r="T19" s="33"/>
      <c r="W19" s="34"/>
    </row>
    <row r="20" spans="1:80" s="32" customFormat="1" x14ac:dyDescent="0.4">
      <c r="A20" s="40" t="s">
        <v>161</v>
      </c>
      <c r="B20" s="46" t="s">
        <v>420</v>
      </c>
      <c r="C20" s="40" t="s">
        <v>405</v>
      </c>
      <c r="D20" s="40">
        <v>25</v>
      </c>
      <c r="E20" s="40">
        <v>25</v>
      </c>
      <c r="F20" s="40">
        <v>25</v>
      </c>
      <c r="G20" s="40">
        <v>20</v>
      </c>
      <c r="H20" s="41">
        <v>95</v>
      </c>
      <c r="I20" s="42">
        <v>23010</v>
      </c>
      <c r="J20" s="42">
        <f t="shared" si="0"/>
        <v>2185950</v>
      </c>
      <c r="K20" s="42">
        <v>23272074</v>
      </c>
      <c r="L20" s="40" t="s">
        <v>17</v>
      </c>
      <c r="M20" s="40" t="s">
        <v>409</v>
      </c>
      <c r="N20" s="42"/>
      <c r="O20" s="38"/>
      <c r="T20" s="33"/>
      <c r="W20" s="34"/>
    </row>
    <row r="21" spans="1:80" s="32" customFormat="1" x14ac:dyDescent="0.4">
      <c r="A21" s="40" t="s">
        <v>271</v>
      </c>
      <c r="B21" s="47" t="s">
        <v>412</v>
      </c>
      <c r="C21" s="40" t="s">
        <v>405</v>
      </c>
      <c r="D21" s="40">
        <v>25</v>
      </c>
      <c r="E21" s="40">
        <v>25</v>
      </c>
      <c r="F21" s="40">
        <v>25</v>
      </c>
      <c r="G21" s="40">
        <v>39</v>
      </c>
      <c r="H21" s="41">
        <v>114</v>
      </c>
      <c r="I21" s="42">
        <v>15104</v>
      </c>
      <c r="J21" s="42">
        <v>1721856</v>
      </c>
      <c r="K21" s="42">
        <v>24993930</v>
      </c>
      <c r="L21" s="40" t="s">
        <v>17</v>
      </c>
      <c r="M21" s="40" t="s">
        <v>409</v>
      </c>
      <c r="N21" s="42"/>
      <c r="O21" s="40"/>
      <c r="P21" s="53"/>
      <c r="Q21" s="53"/>
      <c r="R21" s="53"/>
      <c r="S21" s="53"/>
      <c r="T21" s="4" t="s">
        <v>31</v>
      </c>
      <c r="U21" s="53"/>
      <c r="W21" s="34" t="s">
        <v>17</v>
      </c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</row>
    <row r="22" spans="1:80" s="32" customFormat="1" ht="27" customHeight="1" x14ac:dyDescent="0.4">
      <c r="A22" s="40" t="s">
        <v>161</v>
      </c>
      <c r="B22" s="40" t="s">
        <v>421</v>
      </c>
      <c r="C22" s="40" t="s">
        <v>405</v>
      </c>
      <c r="D22" s="40">
        <v>11</v>
      </c>
      <c r="E22" s="40">
        <v>11</v>
      </c>
      <c r="F22" s="40">
        <v>11</v>
      </c>
      <c r="G22" s="40">
        <v>11</v>
      </c>
      <c r="H22" s="41">
        <v>44</v>
      </c>
      <c r="I22" s="42">
        <v>2550</v>
      </c>
      <c r="J22" s="42">
        <v>112200</v>
      </c>
      <c r="K22" s="42">
        <v>25106130</v>
      </c>
      <c r="L22" s="40" t="s">
        <v>18</v>
      </c>
      <c r="M22" s="40" t="s">
        <v>409</v>
      </c>
      <c r="N22" s="42"/>
      <c r="O22" s="40"/>
      <c r="P22" s="53"/>
      <c r="Q22" s="53"/>
      <c r="R22" s="53"/>
      <c r="S22" s="53"/>
      <c r="T22" s="4" t="s">
        <v>32</v>
      </c>
      <c r="U22" s="53"/>
      <c r="W22" s="34" t="s">
        <v>18</v>
      </c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</row>
    <row r="23" spans="1:80" s="32" customFormat="1" ht="27" customHeight="1" x14ac:dyDescent="0.4">
      <c r="A23" s="40" t="s">
        <v>271</v>
      </c>
      <c r="B23" s="40" t="s">
        <v>422</v>
      </c>
      <c r="C23" s="40" t="s">
        <v>405</v>
      </c>
      <c r="D23" s="40">
        <v>17</v>
      </c>
      <c r="E23" s="40">
        <v>17</v>
      </c>
      <c r="F23" s="40">
        <v>17</v>
      </c>
      <c r="G23" s="40">
        <v>17</v>
      </c>
      <c r="H23" s="41">
        <v>68</v>
      </c>
      <c r="I23" s="42">
        <v>2300</v>
      </c>
      <c r="J23" s="42">
        <f>+H23*I23</f>
        <v>156400</v>
      </c>
      <c r="K23" s="42">
        <v>25262530</v>
      </c>
      <c r="L23" s="40" t="s">
        <v>18</v>
      </c>
      <c r="M23" s="40" t="s">
        <v>409</v>
      </c>
      <c r="N23" s="42"/>
      <c r="O23" s="56"/>
      <c r="P23" s="53"/>
      <c r="Q23" s="53"/>
      <c r="R23" s="53"/>
      <c r="S23" s="53"/>
      <c r="T23" s="4"/>
      <c r="U23" s="53"/>
      <c r="W23" s="34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</row>
    <row r="24" spans="1:80" s="32" customFormat="1" ht="27" customHeight="1" x14ac:dyDescent="0.4">
      <c r="A24" s="40" t="s">
        <v>161</v>
      </c>
      <c r="B24" s="40" t="s">
        <v>423</v>
      </c>
      <c r="C24" s="40" t="s">
        <v>405</v>
      </c>
      <c r="D24" s="40">
        <v>50</v>
      </c>
      <c r="E24" s="40">
        <v>50</v>
      </c>
      <c r="F24" s="40">
        <v>50</v>
      </c>
      <c r="G24" s="40">
        <v>55</v>
      </c>
      <c r="H24" s="41">
        <v>205</v>
      </c>
      <c r="I24" s="42">
        <v>3800</v>
      </c>
      <c r="J24" s="42">
        <f>+H24*I24</f>
        <v>779000</v>
      </c>
      <c r="K24" s="42">
        <v>29081000</v>
      </c>
      <c r="L24" s="40" t="s">
        <v>17</v>
      </c>
      <c r="M24" s="40" t="s">
        <v>409</v>
      </c>
      <c r="N24" s="42"/>
      <c r="O24" s="56"/>
      <c r="P24" s="53"/>
      <c r="Q24" s="53"/>
      <c r="R24" s="53"/>
      <c r="S24" s="53"/>
      <c r="T24" s="4"/>
      <c r="U24" s="53"/>
      <c r="W24" s="34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</row>
    <row r="25" spans="1:80" s="32" customFormat="1" ht="27" customHeight="1" x14ac:dyDescent="0.4">
      <c r="A25" s="40" t="s">
        <v>271</v>
      </c>
      <c r="B25" s="40" t="s">
        <v>424</v>
      </c>
      <c r="C25" s="40" t="s">
        <v>405</v>
      </c>
      <c r="D25" s="40">
        <v>6</v>
      </c>
      <c r="E25" s="40">
        <v>6</v>
      </c>
      <c r="F25" s="40">
        <v>6</v>
      </c>
      <c r="G25" s="40">
        <v>6</v>
      </c>
      <c r="H25" s="41">
        <v>24</v>
      </c>
      <c r="I25" s="42">
        <v>75000</v>
      </c>
      <c r="J25" s="42">
        <f>+H25*I25</f>
        <v>1800000</v>
      </c>
      <c r="K25" s="42">
        <v>30881000</v>
      </c>
      <c r="L25" s="40" t="s">
        <v>17</v>
      </c>
      <c r="M25" s="40" t="s">
        <v>409</v>
      </c>
      <c r="N25" s="42"/>
      <c r="O25" s="56"/>
      <c r="P25" s="53"/>
      <c r="Q25" s="53"/>
      <c r="R25" s="53"/>
      <c r="S25" s="53"/>
      <c r="T25" s="4"/>
      <c r="U25" s="53"/>
      <c r="W25" s="34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</row>
    <row r="26" spans="1:80" s="32" customFormat="1" x14ac:dyDescent="0.4">
      <c r="A26" s="40" t="s">
        <v>209</v>
      </c>
      <c r="B26" s="48" t="s">
        <v>413</v>
      </c>
      <c r="C26" s="40" t="s">
        <v>405</v>
      </c>
      <c r="D26" s="40">
        <v>1</v>
      </c>
      <c r="E26" s="40">
        <v>1</v>
      </c>
      <c r="F26" s="40">
        <v>1</v>
      </c>
      <c r="G26" s="40">
        <v>1</v>
      </c>
      <c r="H26" s="41">
        <v>4</v>
      </c>
      <c r="I26" s="42">
        <v>800000</v>
      </c>
      <c r="J26" s="42">
        <f>+Tabla13[[#This Row],[CANTIDAD TOTAL]]*Tabla13[[#This Row],[PRECIO UNITARIO ESTIMADO]]</f>
        <v>3200000</v>
      </c>
      <c r="K26" s="42">
        <v>34081000</v>
      </c>
      <c r="L26" s="40" t="s">
        <v>17</v>
      </c>
      <c r="M26" s="40" t="s">
        <v>409</v>
      </c>
      <c r="N26" s="42"/>
      <c r="O26" s="40"/>
      <c r="P26" s="53"/>
      <c r="Q26" s="53"/>
      <c r="R26" s="53"/>
      <c r="S26" s="53"/>
      <c r="T26" s="4" t="s">
        <v>34</v>
      </c>
      <c r="U26" s="53"/>
      <c r="W26" s="34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</row>
    <row r="27" spans="1:80" s="32" customFormat="1" x14ac:dyDescent="0.4">
      <c r="A27" s="40" t="s">
        <v>331</v>
      </c>
      <c r="B27" s="48" t="s">
        <v>425</v>
      </c>
      <c r="C27" s="40" t="s">
        <v>405</v>
      </c>
      <c r="D27" s="40">
        <v>3</v>
      </c>
      <c r="E27" s="40">
        <v>3</v>
      </c>
      <c r="F27" s="40">
        <v>3</v>
      </c>
      <c r="G27" s="40">
        <v>3</v>
      </c>
      <c r="H27" s="41">
        <f>SUM('PACC - SNCC.F.053 (3)'!$D27:$G27)</f>
        <v>12</v>
      </c>
      <c r="I27" s="42">
        <v>500000</v>
      </c>
      <c r="J27" s="42">
        <f t="shared" ref="J27:J32" si="1">+H27*I27</f>
        <v>6000000</v>
      </c>
      <c r="K27" s="42">
        <v>40081000</v>
      </c>
      <c r="L27" s="40" t="s">
        <v>17</v>
      </c>
      <c r="M27" s="40" t="s">
        <v>409</v>
      </c>
      <c r="N27" s="42"/>
      <c r="O27" s="56"/>
      <c r="P27" s="53"/>
      <c r="Q27" s="53"/>
      <c r="R27" s="53"/>
      <c r="S27" s="53"/>
      <c r="T27" s="4"/>
      <c r="U27" s="53"/>
      <c r="W27" s="34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</row>
    <row r="28" spans="1:80" s="32" customFormat="1" x14ac:dyDescent="0.4">
      <c r="A28" s="40" t="s">
        <v>117</v>
      </c>
      <c r="B28" s="48" t="s">
        <v>428</v>
      </c>
      <c r="C28" s="40" t="s">
        <v>405</v>
      </c>
      <c r="D28" s="40">
        <v>1</v>
      </c>
      <c r="E28" s="40">
        <v>1</v>
      </c>
      <c r="F28" s="40">
        <v>1</v>
      </c>
      <c r="G28" s="40">
        <v>1</v>
      </c>
      <c r="H28" s="41">
        <f>SUM('PACC - SNCC.F.053 (3)'!$D28:$G28)</f>
        <v>4</v>
      </c>
      <c r="I28" s="42">
        <v>750000</v>
      </c>
      <c r="J28" s="42">
        <f t="shared" si="1"/>
        <v>3000000</v>
      </c>
      <c r="K28" s="42">
        <v>43081000</v>
      </c>
      <c r="L28" s="40" t="s">
        <v>17</v>
      </c>
      <c r="M28" s="40" t="s">
        <v>409</v>
      </c>
      <c r="N28" s="42"/>
      <c r="O28" s="56"/>
      <c r="P28" s="53"/>
      <c r="Q28" s="53"/>
      <c r="R28" s="53"/>
      <c r="S28" s="53"/>
      <c r="T28" s="4"/>
      <c r="U28" s="53"/>
      <c r="W28" s="34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</row>
    <row r="29" spans="1:80" s="32" customFormat="1" x14ac:dyDescent="0.4">
      <c r="A29" s="40" t="s">
        <v>55</v>
      </c>
      <c r="B29" s="48" t="s">
        <v>426</v>
      </c>
      <c r="C29" s="40" t="s">
        <v>405</v>
      </c>
      <c r="D29" s="40">
        <v>1</v>
      </c>
      <c r="E29" s="40">
        <v>1</v>
      </c>
      <c r="F29" s="40">
        <v>1</v>
      </c>
      <c r="G29" s="40">
        <v>1</v>
      </c>
      <c r="H29" s="41">
        <f>SUM('PACC - SNCC.F.053 (3)'!$D29:$G29)</f>
        <v>4</v>
      </c>
      <c r="I29" s="42">
        <v>300000</v>
      </c>
      <c r="J29" s="42">
        <f t="shared" si="1"/>
        <v>1200000</v>
      </c>
      <c r="K29" s="42">
        <v>44281000</v>
      </c>
      <c r="L29" s="40" t="s">
        <v>17</v>
      </c>
      <c r="M29" s="40" t="s">
        <v>409</v>
      </c>
      <c r="N29" s="42"/>
      <c r="O29" s="56"/>
      <c r="P29" s="53"/>
      <c r="Q29" s="53"/>
      <c r="R29" s="53"/>
      <c r="S29" s="53"/>
      <c r="T29" s="4"/>
      <c r="U29" s="53"/>
      <c r="W29" s="34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</row>
    <row r="30" spans="1:80" s="32" customFormat="1" x14ac:dyDescent="0.4">
      <c r="A30" s="40" t="s">
        <v>248</v>
      </c>
      <c r="B30" s="48" t="s">
        <v>427</v>
      </c>
      <c r="C30" s="40" t="s">
        <v>405</v>
      </c>
      <c r="D30" s="40">
        <v>1</v>
      </c>
      <c r="E30" s="40">
        <v>1</v>
      </c>
      <c r="F30" s="40">
        <v>1</v>
      </c>
      <c r="G30" s="40">
        <v>1</v>
      </c>
      <c r="H30" s="41">
        <f>SUM('PACC - SNCC.F.053 (3)'!$D30:$G30)</f>
        <v>4</v>
      </c>
      <c r="I30" s="42">
        <v>2000000</v>
      </c>
      <c r="J30" s="42">
        <f t="shared" si="1"/>
        <v>8000000</v>
      </c>
      <c r="K30" s="42">
        <v>52281000</v>
      </c>
      <c r="L30" s="40" t="s">
        <v>17</v>
      </c>
      <c r="M30" s="40" t="s">
        <v>409</v>
      </c>
      <c r="N30" s="42"/>
      <c r="O30" s="56"/>
      <c r="P30" s="53"/>
      <c r="Q30" s="53"/>
      <c r="R30" s="53"/>
      <c r="S30" s="53"/>
      <c r="T30" s="4"/>
      <c r="U30" s="53"/>
      <c r="W30" s="34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</row>
    <row r="31" spans="1:80" s="32" customFormat="1" x14ac:dyDescent="0.4">
      <c r="A31" s="40" t="s">
        <v>162</v>
      </c>
      <c r="B31" s="48" t="s">
        <v>430</v>
      </c>
      <c r="C31" s="40" t="s">
        <v>405</v>
      </c>
      <c r="D31" s="40">
        <v>1</v>
      </c>
      <c r="E31" s="40">
        <v>1</v>
      </c>
      <c r="F31" s="40">
        <v>1</v>
      </c>
      <c r="G31" s="40">
        <v>1</v>
      </c>
      <c r="H31" s="41">
        <f>SUM('PACC - SNCC.F.053 (3)'!$D31:$G31)</f>
        <v>4</v>
      </c>
      <c r="I31" s="42">
        <v>2000000</v>
      </c>
      <c r="J31" s="42">
        <f t="shared" si="1"/>
        <v>8000000</v>
      </c>
      <c r="K31" s="42">
        <v>60281000</v>
      </c>
      <c r="L31" s="40" t="s">
        <v>17</v>
      </c>
      <c r="M31" s="40"/>
      <c r="N31" s="42"/>
      <c r="O31" s="56"/>
      <c r="P31" s="53"/>
      <c r="Q31" s="53"/>
      <c r="R31" s="53"/>
      <c r="S31" s="53"/>
      <c r="T31" s="4"/>
      <c r="U31" s="53"/>
      <c r="W31" s="34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</row>
    <row r="32" spans="1:80" s="32" customFormat="1" x14ac:dyDescent="0.4">
      <c r="A32" s="40" t="s">
        <v>57</v>
      </c>
      <c r="B32" s="48" t="s">
        <v>429</v>
      </c>
      <c r="C32" s="40" t="s">
        <v>405</v>
      </c>
      <c r="D32" s="40">
        <v>4</v>
      </c>
      <c r="E32" s="40">
        <v>4</v>
      </c>
      <c r="F32" s="40">
        <v>4</v>
      </c>
      <c r="G32" s="40">
        <v>4</v>
      </c>
      <c r="H32" s="41">
        <f>SUM('PACC - SNCC.F.053 (3)'!$D32:$G32)</f>
        <v>16</v>
      </c>
      <c r="I32" s="42">
        <v>3000000</v>
      </c>
      <c r="J32" s="42">
        <f t="shared" si="1"/>
        <v>48000000</v>
      </c>
      <c r="K32" s="42">
        <v>98281000</v>
      </c>
      <c r="L32" s="40" t="s">
        <v>17</v>
      </c>
      <c r="M32" s="40" t="s">
        <v>409</v>
      </c>
      <c r="N32" s="42"/>
      <c r="O32" s="56"/>
      <c r="P32" s="53"/>
      <c r="Q32" s="53"/>
      <c r="R32" s="53"/>
      <c r="S32" s="53"/>
      <c r="T32" s="4"/>
      <c r="U32" s="53"/>
      <c r="W32" s="34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</row>
    <row r="33" spans="1:80" s="32" customFormat="1" x14ac:dyDescent="0.4">
      <c r="A33" s="48" t="s">
        <v>88</v>
      </c>
      <c r="B33" s="46" t="s">
        <v>411</v>
      </c>
      <c r="C33" s="48" t="s">
        <v>405</v>
      </c>
      <c r="D33" s="48">
        <v>1</v>
      </c>
      <c r="E33" s="48">
        <v>1</v>
      </c>
      <c r="F33" s="48">
        <v>1</v>
      </c>
      <c r="G33" s="48">
        <v>1</v>
      </c>
      <c r="H33" s="49">
        <v>4</v>
      </c>
      <c r="I33" s="50">
        <v>500000</v>
      </c>
      <c r="J33" s="50">
        <f t="shared" ref="J33" si="2">+H33*I33</f>
        <v>2000000</v>
      </c>
      <c r="K33" s="42">
        <v>100281000</v>
      </c>
      <c r="L33" s="48" t="s">
        <v>18</v>
      </c>
      <c r="M33" s="48" t="s">
        <v>409</v>
      </c>
      <c r="N33" s="50"/>
      <c r="O33" s="57"/>
      <c r="P33" s="53"/>
      <c r="Q33" s="53"/>
      <c r="R33" s="53"/>
      <c r="S33" s="53"/>
      <c r="T33" s="4" t="s">
        <v>37</v>
      </c>
      <c r="U33" s="53"/>
      <c r="W33" s="34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</row>
    <row r="34" spans="1:80" s="32" customFormat="1" x14ac:dyDescent="0.4">
      <c r="A34" s="40" t="s">
        <v>271</v>
      </c>
      <c r="B34" s="51" t="s">
        <v>431</v>
      </c>
      <c r="C34" s="48" t="s">
        <v>405</v>
      </c>
      <c r="D34" s="48">
        <v>10</v>
      </c>
      <c r="E34" s="48">
        <v>10</v>
      </c>
      <c r="F34" s="48">
        <v>10</v>
      </c>
      <c r="G34" s="48">
        <v>10</v>
      </c>
      <c r="H34" s="49">
        <v>40</v>
      </c>
      <c r="I34" s="50">
        <v>42500</v>
      </c>
      <c r="J34" s="50">
        <f t="shared" ref="J34:J41" si="3">+H34*I34</f>
        <v>1700000</v>
      </c>
      <c r="K34" s="42">
        <v>101981000</v>
      </c>
      <c r="L34" s="48" t="s">
        <v>17</v>
      </c>
      <c r="M34" s="48" t="s">
        <v>409</v>
      </c>
      <c r="N34" s="50"/>
      <c r="O34" s="58"/>
      <c r="P34" s="53"/>
      <c r="Q34" s="53"/>
      <c r="R34" s="53"/>
      <c r="S34" s="53"/>
      <c r="T34" s="4" t="s">
        <v>37</v>
      </c>
      <c r="U34" s="53"/>
      <c r="W34" s="34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</row>
    <row r="35" spans="1:80" s="32" customFormat="1" x14ac:dyDescent="0.4">
      <c r="A35" s="48" t="s">
        <v>271</v>
      </c>
      <c r="B35" s="51" t="s">
        <v>432</v>
      </c>
      <c r="C35" s="48" t="s">
        <v>405</v>
      </c>
      <c r="D35" s="48">
        <v>10</v>
      </c>
      <c r="E35" s="48">
        <v>10</v>
      </c>
      <c r="F35" s="48">
        <v>10</v>
      </c>
      <c r="G35" s="48">
        <v>10</v>
      </c>
      <c r="H35" s="49">
        <v>40</v>
      </c>
      <c r="I35" s="50">
        <v>10000</v>
      </c>
      <c r="J35" s="50">
        <f t="shared" si="3"/>
        <v>400000</v>
      </c>
      <c r="K35" s="42">
        <v>102381000</v>
      </c>
      <c r="L35" s="48" t="s">
        <v>18</v>
      </c>
      <c r="M35" s="48" t="s">
        <v>409</v>
      </c>
      <c r="N35" s="50"/>
      <c r="O35" s="58"/>
      <c r="P35" s="53"/>
      <c r="Q35" s="53"/>
      <c r="R35" s="53"/>
      <c r="S35" s="53"/>
      <c r="T35" s="4" t="s">
        <v>37</v>
      </c>
      <c r="U35" s="53"/>
      <c r="W35" s="34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</row>
    <row r="36" spans="1:80" s="27" customFormat="1" x14ac:dyDescent="0.4">
      <c r="A36" s="48" t="s">
        <v>271</v>
      </c>
      <c r="B36" s="51" t="s">
        <v>433</v>
      </c>
      <c r="C36" s="48" t="s">
        <v>405</v>
      </c>
      <c r="D36" s="48">
        <v>5</v>
      </c>
      <c r="E36" s="48">
        <v>5</v>
      </c>
      <c r="F36" s="48">
        <v>5</v>
      </c>
      <c r="G36" s="48">
        <v>15</v>
      </c>
      <c r="H36" s="49">
        <v>30</v>
      </c>
      <c r="I36" s="50">
        <v>9000</v>
      </c>
      <c r="J36" s="50">
        <f t="shared" si="3"/>
        <v>270000</v>
      </c>
      <c r="K36" s="42">
        <v>102651000</v>
      </c>
      <c r="L36" s="48" t="s">
        <v>18</v>
      </c>
      <c r="M36" s="48" t="s">
        <v>409</v>
      </c>
      <c r="N36" s="50"/>
      <c r="O36" s="29"/>
      <c r="T36" s="4" t="s">
        <v>37</v>
      </c>
      <c r="W36" s="8"/>
    </row>
    <row r="37" spans="1:80" s="27" customFormat="1" x14ac:dyDescent="0.4">
      <c r="A37" s="48" t="s">
        <v>271</v>
      </c>
      <c r="B37" s="51" t="s">
        <v>434</v>
      </c>
      <c r="C37" s="48" t="s">
        <v>405</v>
      </c>
      <c r="D37" s="48">
        <v>5</v>
      </c>
      <c r="E37" s="48">
        <v>5</v>
      </c>
      <c r="F37" s="48">
        <v>5</v>
      </c>
      <c r="G37" s="48">
        <v>5</v>
      </c>
      <c r="H37" s="49">
        <v>20</v>
      </c>
      <c r="I37" s="50">
        <v>4000</v>
      </c>
      <c r="J37" s="50">
        <f t="shared" si="3"/>
        <v>80000</v>
      </c>
      <c r="K37" s="42">
        <v>102731000</v>
      </c>
      <c r="L37" s="48" t="s">
        <v>18</v>
      </c>
      <c r="M37" s="48" t="s">
        <v>409</v>
      </c>
      <c r="N37" s="50"/>
      <c r="O37" s="29"/>
      <c r="T37" s="4" t="s">
        <v>37</v>
      </c>
      <c r="W37" s="8"/>
    </row>
    <row r="38" spans="1:80" s="27" customFormat="1" x14ac:dyDescent="0.4">
      <c r="A38" s="48" t="s">
        <v>271</v>
      </c>
      <c r="B38" s="51" t="s">
        <v>435</v>
      </c>
      <c r="C38" s="48" t="s">
        <v>405</v>
      </c>
      <c r="D38" s="48">
        <v>5</v>
      </c>
      <c r="E38" s="48">
        <v>5</v>
      </c>
      <c r="F38" s="48">
        <v>5</v>
      </c>
      <c r="G38" s="48">
        <v>5</v>
      </c>
      <c r="H38" s="49">
        <v>20</v>
      </c>
      <c r="I38" s="50">
        <v>10000</v>
      </c>
      <c r="J38" s="50">
        <f t="shared" si="3"/>
        <v>200000</v>
      </c>
      <c r="K38" s="42">
        <v>102931000</v>
      </c>
      <c r="L38" s="48" t="s">
        <v>18</v>
      </c>
      <c r="M38" s="48" t="s">
        <v>409</v>
      </c>
      <c r="N38" s="50"/>
      <c r="O38" s="29"/>
      <c r="T38" s="4" t="s">
        <v>37</v>
      </c>
      <c r="W38" s="8"/>
    </row>
    <row r="39" spans="1:80" s="27" customFormat="1" x14ac:dyDescent="0.4">
      <c r="A39" s="48" t="s">
        <v>271</v>
      </c>
      <c r="B39" s="51" t="s">
        <v>436</v>
      </c>
      <c r="C39" s="48" t="s">
        <v>405</v>
      </c>
      <c r="D39" s="48">
        <v>8</v>
      </c>
      <c r="E39" s="48">
        <v>8</v>
      </c>
      <c r="F39" s="48">
        <v>8</v>
      </c>
      <c r="G39" s="48">
        <v>6</v>
      </c>
      <c r="H39" s="49">
        <v>30</v>
      </c>
      <c r="I39" s="50">
        <v>8500</v>
      </c>
      <c r="J39" s="50">
        <f t="shared" si="3"/>
        <v>255000</v>
      </c>
      <c r="K39" s="42">
        <v>103186000</v>
      </c>
      <c r="L39" s="48" t="s">
        <v>18</v>
      </c>
      <c r="M39" s="48" t="s">
        <v>409</v>
      </c>
      <c r="N39" s="50"/>
      <c r="O39" s="29"/>
      <c r="T39" s="4" t="s">
        <v>37</v>
      </c>
      <c r="W39" s="8"/>
    </row>
    <row r="40" spans="1:80" s="27" customFormat="1" x14ac:dyDescent="0.4">
      <c r="A40" s="48" t="s">
        <v>271</v>
      </c>
      <c r="B40" s="51" t="s">
        <v>437</v>
      </c>
      <c r="C40" s="48" t="s">
        <v>405</v>
      </c>
      <c r="D40" s="48">
        <v>8</v>
      </c>
      <c r="E40" s="48">
        <v>8</v>
      </c>
      <c r="F40" s="48">
        <v>8</v>
      </c>
      <c r="G40" s="48">
        <v>6</v>
      </c>
      <c r="H40" s="49">
        <v>30</v>
      </c>
      <c r="I40" s="50">
        <v>5500</v>
      </c>
      <c r="J40" s="50">
        <f t="shared" si="3"/>
        <v>165000</v>
      </c>
      <c r="K40" s="42">
        <v>103351000</v>
      </c>
      <c r="L40" s="48" t="s">
        <v>18</v>
      </c>
      <c r="M40" s="48" t="s">
        <v>409</v>
      </c>
      <c r="N40" s="50"/>
      <c r="O40" s="29"/>
      <c r="T40" s="4" t="s">
        <v>37</v>
      </c>
      <c r="W40" s="8"/>
    </row>
    <row r="41" spans="1:80" s="27" customFormat="1" x14ac:dyDescent="0.4">
      <c r="A41" s="52" t="s">
        <v>271</v>
      </c>
      <c r="B41" s="51" t="s">
        <v>438</v>
      </c>
      <c r="C41" s="48" t="s">
        <v>405</v>
      </c>
      <c r="D41" s="48">
        <v>10</v>
      </c>
      <c r="E41" s="48">
        <v>10</v>
      </c>
      <c r="F41" s="48">
        <v>10</v>
      </c>
      <c r="G41" s="48">
        <v>10</v>
      </c>
      <c r="H41" s="49">
        <v>40</v>
      </c>
      <c r="I41" s="50">
        <v>1400</v>
      </c>
      <c r="J41" s="50">
        <f t="shared" si="3"/>
        <v>56000</v>
      </c>
      <c r="K41" s="42">
        <v>103407000</v>
      </c>
      <c r="L41" s="48" t="s">
        <v>18</v>
      </c>
      <c r="M41" s="48" t="s">
        <v>409</v>
      </c>
      <c r="N41" s="50"/>
      <c r="O41" s="29"/>
      <c r="T41" s="4" t="s">
        <v>37</v>
      </c>
      <c r="W41" s="8"/>
    </row>
    <row r="42" spans="1:80" s="27" customFormat="1" x14ac:dyDescent="0.4">
      <c r="A42" s="48" t="s">
        <v>271</v>
      </c>
      <c r="B42" s="51" t="s">
        <v>439</v>
      </c>
      <c r="C42" s="48" t="s">
        <v>405</v>
      </c>
      <c r="D42" s="48">
        <v>10</v>
      </c>
      <c r="E42" s="48">
        <v>10</v>
      </c>
      <c r="F42" s="48">
        <v>10</v>
      </c>
      <c r="G42" s="48">
        <v>10</v>
      </c>
      <c r="H42" s="49">
        <v>40</v>
      </c>
      <c r="I42" s="50">
        <v>6000</v>
      </c>
      <c r="J42" s="50">
        <v>240000</v>
      </c>
      <c r="K42" s="42">
        <v>103647000</v>
      </c>
      <c r="L42" s="48" t="s">
        <v>18</v>
      </c>
      <c r="M42" s="48" t="s">
        <v>409</v>
      </c>
      <c r="N42" s="50"/>
      <c r="O42" s="23"/>
      <c r="T42" s="4" t="s">
        <v>37</v>
      </c>
      <c r="W42" s="8"/>
    </row>
    <row r="43" spans="1:80" s="27" customFormat="1" x14ac:dyDescent="0.4">
      <c r="A43" s="48" t="s">
        <v>271</v>
      </c>
      <c r="B43" s="51" t="s">
        <v>440</v>
      </c>
      <c r="C43" s="48" t="s">
        <v>405</v>
      </c>
      <c r="D43" s="48">
        <v>5</v>
      </c>
      <c r="E43" s="48">
        <v>5</v>
      </c>
      <c r="F43" s="48">
        <v>5</v>
      </c>
      <c r="G43" s="48">
        <v>5</v>
      </c>
      <c r="H43" s="49">
        <v>20</v>
      </c>
      <c r="I43" s="50">
        <v>130000</v>
      </c>
      <c r="J43" s="50">
        <f>+H43*I43</f>
        <v>2600000</v>
      </c>
      <c r="K43" s="42">
        <v>106247000</v>
      </c>
      <c r="L43" s="48" t="s">
        <v>17</v>
      </c>
      <c r="M43" s="48" t="s">
        <v>409</v>
      </c>
      <c r="N43" s="50"/>
      <c r="O43" s="23"/>
      <c r="T43" s="4" t="s">
        <v>37</v>
      </c>
      <c r="W43" s="8"/>
    </row>
    <row r="44" spans="1:80" s="27" customFormat="1" x14ac:dyDescent="0.4">
      <c r="A44" s="43" t="s">
        <v>271</v>
      </c>
      <c r="B44" s="52" t="s">
        <v>441</v>
      </c>
      <c r="C44" s="43" t="s">
        <v>405</v>
      </c>
      <c r="D44" s="43">
        <v>5</v>
      </c>
      <c r="E44" s="43">
        <v>5</v>
      </c>
      <c r="F44" s="43">
        <v>5</v>
      </c>
      <c r="G44" s="43">
        <v>5</v>
      </c>
      <c r="H44" s="44">
        <v>20</v>
      </c>
      <c r="I44" s="45">
        <v>30000</v>
      </c>
      <c r="J44" s="45">
        <f>+H44*I44</f>
        <v>600000</v>
      </c>
      <c r="K44" s="45">
        <v>106847000</v>
      </c>
      <c r="L44" s="43" t="s">
        <v>17</v>
      </c>
      <c r="M44" s="43" t="s">
        <v>409</v>
      </c>
      <c r="N44" s="45"/>
      <c r="O44" s="30"/>
      <c r="T44" s="4"/>
      <c r="W44" s="8"/>
    </row>
    <row r="45" spans="1:80" s="27" customFormat="1" x14ac:dyDescent="0.4">
      <c r="A45" s="43" t="s">
        <v>271</v>
      </c>
      <c r="B45" s="52" t="s">
        <v>442</v>
      </c>
      <c r="C45" s="43" t="s">
        <v>405</v>
      </c>
      <c r="D45" s="43">
        <v>5</v>
      </c>
      <c r="E45" s="43">
        <v>5</v>
      </c>
      <c r="F45" s="43">
        <v>5</v>
      </c>
      <c r="G45" s="43">
        <v>5</v>
      </c>
      <c r="H45" s="44">
        <v>20</v>
      </c>
      <c r="I45" s="45">
        <v>12000</v>
      </c>
      <c r="J45" s="45">
        <f>+H45*I45</f>
        <v>240000</v>
      </c>
      <c r="K45" s="45">
        <v>107087000</v>
      </c>
      <c r="L45" s="43" t="s">
        <v>18</v>
      </c>
      <c r="M45" s="43" t="s">
        <v>409</v>
      </c>
      <c r="N45" s="45"/>
      <c r="O45" s="30"/>
      <c r="T45" s="4"/>
      <c r="W45" s="8"/>
    </row>
    <row r="46" spans="1:80" s="27" customFormat="1" x14ac:dyDescent="0.4">
      <c r="A46" s="43" t="s">
        <v>88</v>
      </c>
      <c r="B46" s="52" t="s">
        <v>443</v>
      </c>
      <c r="C46" s="43" t="s">
        <v>405</v>
      </c>
      <c r="D46" s="43">
        <v>0</v>
      </c>
      <c r="E46" s="43">
        <v>1</v>
      </c>
      <c r="F46" s="43">
        <v>1</v>
      </c>
      <c r="G46" s="43">
        <v>0</v>
      </c>
      <c r="H46" s="44">
        <v>2</v>
      </c>
      <c r="I46" s="45">
        <v>2000000</v>
      </c>
      <c r="J46" s="45">
        <f>+H46*I46</f>
        <v>4000000</v>
      </c>
      <c r="K46" s="45">
        <v>111087000</v>
      </c>
      <c r="L46" s="43" t="s">
        <v>17</v>
      </c>
      <c r="M46" s="43" t="s">
        <v>409</v>
      </c>
      <c r="N46" s="45"/>
      <c r="O46" s="30"/>
      <c r="T46" s="4"/>
      <c r="W46" s="8"/>
    </row>
    <row r="47" spans="1:80" s="28" customFormat="1" x14ac:dyDescent="0.4">
      <c r="A47" s="30"/>
      <c r="B47" s="52"/>
      <c r="C47" s="43"/>
      <c r="D47" s="43"/>
      <c r="E47" s="43"/>
      <c r="F47" s="43"/>
      <c r="G47" s="43"/>
      <c r="H47" s="44"/>
      <c r="I47" s="45"/>
      <c r="J47" s="45"/>
      <c r="K47" s="45"/>
      <c r="L47" s="43"/>
      <c r="M47" s="43"/>
      <c r="N47" s="45"/>
      <c r="O47" s="30"/>
      <c r="T47" s="4"/>
      <c r="W47" s="8"/>
    </row>
    <row r="48" spans="1:80" x14ac:dyDescent="0.4"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1"/>
      <c r="T48" s="4" t="s">
        <v>59</v>
      </c>
      <c r="W48" s="8"/>
    </row>
    <row r="49" spans="2:23" x14ac:dyDescent="0.4">
      <c r="B49" s="53"/>
      <c r="C49" s="53"/>
      <c r="D49" s="53"/>
      <c r="E49" s="53"/>
      <c r="F49" s="53"/>
      <c r="G49" s="53"/>
      <c r="H49" s="53"/>
      <c r="I49" s="53"/>
      <c r="J49" s="54" t="s">
        <v>444</v>
      </c>
      <c r="K49" s="55">
        <v>111087000</v>
      </c>
      <c r="L49" s="53"/>
      <c r="M49" s="53"/>
      <c r="N49" s="53"/>
      <c r="O49" s="1"/>
      <c r="T49" s="4" t="s">
        <v>60</v>
      </c>
      <c r="W49" s="8"/>
    </row>
    <row r="50" spans="2:23" x14ac:dyDescent="0.4"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1"/>
      <c r="T50" s="4" t="s">
        <v>61</v>
      </c>
      <c r="W50" s="8"/>
    </row>
    <row r="51" spans="2:23" x14ac:dyDescent="0.4"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1"/>
      <c r="T51" s="4" t="s">
        <v>62</v>
      </c>
      <c r="W51" s="8"/>
    </row>
    <row r="52" spans="2:23" x14ac:dyDescent="0.4"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1"/>
      <c r="T52" s="4" t="s">
        <v>63</v>
      </c>
      <c r="W52" s="8"/>
    </row>
    <row r="53" spans="2:23" x14ac:dyDescent="0.4"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1"/>
      <c r="T53" s="4" t="s">
        <v>64</v>
      </c>
      <c r="W53" s="8"/>
    </row>
    <row r="54" spans="2:23" x14ac:dyDescent="0.4"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1"/>
      <c r="T54" s="4" t="s">
        <v>65</v>
      </c>
      <c r="W54" s="8"/>
    </row>
    <row r="55" spans="2:23" x14ac:dyDescent="0.4"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1"/>
      <c r="T55" s="4" t="s">
        <v>66</v>
      </c>
      <c r="W55" s="8"/>
    </row>
    <row r="56" spans="2:23" x14ac:dyDescent="0.4"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1"/>
      <c r="T56" s="4" t="s">
        <v>67</v>
      </c>
      <c r="W56" s="8"/>
    </row>
    <row r="57" spans="2:23" x14ac:dyDescent="0.4"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1"/>
      <c r="T57" s="4" t="s">
        <v>68</v>
      </c>
      <c r="W57" s="8"/>
    </row>
    <row r="58" spans="2:23" x14ac:dyDescent="0.4"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1"/>
      <c r="T58" s="4" t="s">
        <v>69</v>
      </c>
      <c r="W58" s="8"/>
    </row>
    <row r="59" spans="2:23" x14ac:dyDescent="0.4"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1"/>
      <c r="T59" s="4" t="s">
        <v>70</v>
      </c>
      <c r="W59" s="8"/>
    </row>
    <row r="60" spans="2:23" x14ac:dyDescent="0.4"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1"/>
      <c r="T60" s="4" t="s">
        <v>71</v>
      </c>
      <c r="W60" s="8"/>
    </row>
    <row r="61" spans="2:23" x14ac:dyDescent="0.4">
      <c r="O61" s="1"/>
      <c r="T61" s="4" t="s">
        <v>72</v>
      </c>
      <c r="W61" s="8"/>
    </row>
    <row r="62" spans="2:23" x14ac:dyDescent="0.4">
      <c r="O62" s="1"/>
      <c r="T62" s="4" t="s">
        <v>73</v>
      </c>
      <c r="W62" s="8"/>
    </row>
    <row r="63" spans="2:23" x14ac:dyDescent="0.4">
      <c r="O63" s="1"/>
      <c r="T63" s="4" t="s">
        <v>74</v>
      </c>
      <c r="W63" s="8"/>
    </row>
    <row r="64" spans="2:23" x14ac:dyDescent="0.4">
      <c r="O64" s="1"/>
      <c r="T64" s="4" t="s">
        <v>75</v>
      </c>
      <c r="W64" s="8"/>
    </row>
    <row r="65" spans="15:23" x14ac:dyDescent="0.4">
      <c r="O65" s="1"/>
      <c r="T65" s="4" t="s">
        <v>76</v>
      </c>
      <c r="W65" s="8"/>
    </row>
    <row r="66" spans="15:23" x14ac:dyDescent="0.4">
      <c r="O66" s="1"/>
      <c r="T66" s="4" t="s">
        <v>77</v>
      </c>
      <c r="W66" s="8"/>
    </row>
    <row r="67" spans="15:23" x14ac:dyDescent="0.4">
      <c r="O67" s="1"/>
      <c r="T67" s="4" t="s">
        <v>78</v>
      </c>
      <c r="W67" s="8"/>
    </row>
    <row r="68" spans="15:23" x14ac:dyDescent="0.4">
      <c r="O68" s="1"/>
      <c r="T68" s="4" t="s">
        <v>79</v>
      </c>
      <c r="W68" s="8"/>
    </row>
    <row r="69" spans="15:23" x14ac:dyDescent="0.4">
      <c r="O69" s="1"/>
      <c r="T69" s="4" t="s">
        <v>80</v>
      </c>
      <c r="W69" s="8"/>
    </row>
    <row r="70" spans="15:23" x14ac:dyDescent="0.4">
      <c r="O70" s="1"/>
      <c r="T70" s="4" t="s">
        <v>81</v>
      </c>
      <c r="W70" s="8"/>
    </row>
    <row r="71" spans="15:23" x14ac:dyDescent="0.4">
      <c r="O71" s="1"/>
      <c r="T71" s="4" t="s">
        <v>82</v>
      </c>
      <c r="W71" s="8"/>
    </row>
    <row r="72" spans="15:23" x14ac:dyDescent="0.4">
      <c r="O72" s="1"/>
      <c r="T72" s="4" t="s">
        <v>83</v>
      </c>
      <c r="W72" s="8"/>
    </row>
    <row r="73" spans="15:23" x14ac:dyDescent="0.4">
      <c r="O73" s="1"/>
      <c r="T73" s="4" t="s">
        <v>84</v>
      </c>
      <c r="W73" s="8"/>
    </row>
    <row r="74" spans="15:23" x14ac:dyDescent="0.4">
      <c r="O74" s="1"/>
      <c r="T74" s="4" t="s">
        <v>85</v>
      </c>
      <c r="W74" s="8"/>
    </row>
    <row r="75" spans="15:23" x14ac:dyDescent="0.4">
      <c r="O75" s="1"/>
      <c r="T75" s="4" t="s">
        <v>86</v>
      </c>
      <c r="W75" s="8"/>
    </row>
    <row r="76" spans="15:23" x14ac:dyDescent="0.4">
      <c r="O76" s="1"/>
      <c r="T76" s="4" t="s">
        <v>87</v>
      </c>
      <c r="W76" s="8"/>
    </row>
    <row r="77" spans="15:23" x14ac:dyDescent="0.4">
      <c r="O77" s="1"/>
      <c r="T77" s="4" t="s">
        <v>88</v>
      </c>
      <c r="W77" s="8"/>
    </row>
    <row r="78" spans="15:23" x14ac:dyDescent="0.4">
      <c r="O78" s="1"/>
      <c r="T78" s="4" t="s">
        <v>89</v>
      </c>
      <c r="W78" s="8"/>
    </row>
    <row r="79" spans="15:23" x14ac:dyDescent="0.4">
      <c r="O79" s="1"/>
      <c r="T79" s="4" t="s">
        <v>90</v>
      </c>
      <c r="W79" s="8"/>
    </row>
    <row r="80" spans="15:23" x14ac:dyDescent="0.4">
      <c r="O80" s="1"/>
      <c r="T80" s="4" t="s">
        <v>91</v>
      </c>
      <c r="W80" s="8"/>
    </row>
    <row r="81" spans="15:23" x14ac:dyDescent="0.4">
      <c r="O81" s="1"/>
      <c r="T81" s="4" t="s">
        <v>92</v>
      </c>
      <c r="W81" s="8"/>
    </row>
    <row r="82" spans="15:23" x14ac:dyDescent="0.4">
      <c r="O82" s="1"/>
      <c r="T82" s="4" t="s">
        <v>93</v>
      </c>
      <c r="W82" s="8"/>
    </row>
    <row r="83" spans="15:23" x14ac:dyDescent="0.4">
      <c r="O83" s="1"/>
      <c r="T83" s="4" t="s">
        <v>94</v>
      </c>
      <c r="W83" s="8"/>
    </row>
    <row r="84" spans="15:23" x14ac:dyDescent="0.4">
      <c r="O84" s="1"/>
      <c r="T84" s="4" t="s">
        <v>95</v>
      </c>
      <c r="W84" s="8"/>
    </row>
    <row r="85" spans="15:23" x14ac:dyDescent="0.4">
      <c r="O85" s="1"/>
      <c r="T85" s="4" t="s">
        <v>96</v>
      </c>
      <c r="W85" s="8"/>
    </row>
    <row r="86" spans="15:23" x14ac:dyDescent="0.4">
      <c r="O86" s="1"/>
      <c r="T86" s="4" t="s">
        <v>97</v>
      </c>
      <c r="W86" s="8"/>
    </row>
    <row r="87" spans="15:23" x14ac:dyDescent="0.4">
      <c r="O87" s="1"/>
      <c r="T87" s="4" t="s">
        <v>98</v>
      </c>
      <c r="W87" s="8"/>
    </row>
    <row r="88" spans="15:23" x14ac:dyDescent="0.4">
      <c r="O88" s="1"/>
      <c r="T88" s="4" t="s">
        <v>99</v>
      </c>
      <c r="W88" s="8"/>
    </row>
    <row r="89" spans="15:23" x14ac:dyDescent="0.4">
      <c r="O89" s="1"/>
      <c r="T89" s="4" t="s">
        <v>100</v>
      </c>
      <c r="W89" s="8"/>
    </row>
    <row r="90" spans="15:23" x14ac:dyDescent="0.4">
      <c r="O90" s="1"/>
      <c r="T90" s="4" t="s">
        <v>101</v>
      </c>
      <c r="W90" s="8"/>
    </row>
    <row r="91" spans="15:23" x14ac:dyDescent="0.4">
      <c r="O91" s="1"/>
      <c r="T91" s="4" t="s">
        <v>102</v>
      </c>
      <c r="W91" s="8"/>
    </row>
    <row r="92" spans="15:23" x14ac:dyDescent="0.4">
      <c r="O92" s="1"/>
      <c r="T92" s="4" t="s">
        <v>103</v>
      </c>
      <c r="W92" s="8"/>
    </row>
    <row r="93" spans="15:23" x14ac:dyDescent="0.4">
      <c r="O93" s="1"/>
      <c r="T93" s="4" t="s">
        <v>104</v>
      </c>
      <c r="W93" s="8"/>
    </row>
    <row r="94" spans="15:23" x14ac:dyDescent="0.4">
      <c r="O94" s="1"/>
      <c r="T94" s="4" t="s">
        <v>105</v>
      </c>
      <c r="W94" s="8"/>
    </row>
    <row r="95" spans="15:23" x14ac:dyDescent="0.4">
      <c r="O95" s="1"/>
      <c r="T95" s="4" t="s">
        <v>106</v>
      </c>
      <c r="W95" s="8"/>
    </row>
    <row r="96" spans="15:23" x14ac:dyDescent="0.4">
      <c r="O96" s="1"/>
      <c r="T96" s="4" t="s">
        <v>107</v>
      </c>
      <c r="W96" s="8"/>
    </row>
    <row r="97" spans="15:23" x14ac:dyDescent="0.4">
      <c r="O97" s="1"/>
      <c r="T97" s="4" t="s">
        <v>108</v>
      </c>
      <c r="W97" s="8"/>
    </row>
    <row r="98" spans="15:23" x14ac:dyDescent="0.4">
      <c r="O98" s="1"/>
      <c r="T98" s="4" t="s">
        <v>109</v>
      </c>
      <c r="W98" s="8"/>
    </row>
    <row r="99" spans="15:23" x14ac:dyDescent="0.4">
      <c r="O99" s="1"/>
      <c r="T99" s="4" t="s">
        <v>110</v>
      </c>
      <c r="W99" s="8"/>
    </row>
    <row r="100" spans="15:23" x14ac:dyDescent="0.4">
      <c r="O100" s="1"/>
      <c r="T100" s="4" t="s">
        <v>111</v>
      </c>
      <c r="W100" s="8"/>
    </row>
    <row r="101" spans="15:23" x14ac:dyDescent="0.4">
      <c r="O101" s="1"/>
      <c r="T101" s="4" t="s">
        <v>112</v>
      </c>
      <c r="W101" s="8"/>
    </row>
    <row r="102" spans="15:23" x14ac:dyDescent="0.4">
      <c r="O102" s="1"/>
      <c r="T102" s="4" t="s">
        <v>113</v>
      </c>
      <c r="W102" s="8"/>
    </row>
    <row r="103" spans="15:23" x14ac:dyDescent="0.4">
      <c r="O103" s="1"/>
      <c r="T103" s="4" t="s">
        <v>114</v>
      </c>
      <c r="W103" s="8"/>
    </row>
    <row r="104" spans="15:23" x14ac:dyDescent="0.4">
      <c r="O104" s="1"/>
      <c r="T104" s="4" t="s">
        <v>115</v>
      </c>
      <c r="W104" s="8"/>
    </row>
    <row r="105" spans="15:23" x14ac:dyDescent="0.4">
      <c r="O105" s="1"/>
      <c r="T105" s="4" t="s">
        <v>116</v>
      </c>
      <c r="W105" s="8"/>
    </row>
    <row r="106" spans="15:23" x14ac:dyDescent="0.4">
      <c r="O106" s="1"/>
      <c r="T106" s="4" t="s">
        <v>117</v>
      </c>
      <c r="W106" s="8"/>
    </row>
    <row r="107" spans="15:23" x14ac:dyDescent="0.4">
      <c r="O107" s="1"/>
      <c r="T107" s="4" t="s">
        <v>118</v>
      </c>
      <c r="W107" s="8"/>
    </row>
    <row r="108" spans="15:23" x14ac:dyDescent="0.4">
      <c r="O108" s="1"/>
      <c r="T108" s="4" t="s">
        <v>119</v>
      </c>
      <c r="W108" s="8"/>
    </row>
    <row r="109" spans="15:23" x14ac:dyDescent="0.4">
      <c r="O109" s="1"/>
      <c r="T109" s="4" t="s">
        <v>120</v>
      </c>
      <c r="W109" s="8"/>
    </row>
    <row r="110" spans="15:23" x14ac:dyDescent="0.4">
      <c r="O110" s="1"/>
      <c r="T110" s="4" t="s">
        <v>121</v>
      </c>
      <c r="W110" s="8"/>
    </row>
    <row r="111" spans="15:23" x14ac:dyDescent="0.4">
      <c r="O111" s="1"/>
      <c r="T111" s="4" t="s">
        <v>122</v>
      </c>
    </row>
    <row r="112" spans="15:23" x14ac:dyDescent="0.4">
      <c r="O112" s="1"/>
      <c r="T112" s="4" t="s">
        <v>123</v>
      </c>
    </row>
    <row r="113" spans="15:20" x14ac:dyDescent="0.4">
      <c r="O113" s="1"/>
      <c r="T113" s="4" t="s">
        <v>124</v>
      </c>
    </row>
    <row r="114" spans="15:20" x14ac:dyDescent="0.4">
      <c r="O114" s="1"/>
      <c r="T114" s="4" t="s">
        <v>125</v>
      </c>
    </row>
    <row r="115" spans="15:20" x14ac:dyDescent="0.4">
      <c r="O115" s="1"/>
      <c r="T115" s="4" t="s">
        <v>126</v>
      </c>
    </row>
    <row r="116" spans="15:20" x14ac:dyDescent="0.4">
      <c r="O116" s="1"/>
      <c r="T116" s="4" t="s">
        <v>127</v>
      </c>
    </row>
    <row r="117" spans="15:20" x14ac:dyDescent="0.4">
      <c r="O117" s="1"/>
      <c r="T117" s="4" t="s">
        <v>128</v>
      </c>
    </row>
    <row r="118" spans="15:20" x14ac:dyDescent="0.4">
      <c r="O118" s="1"/>
      <c r="T118" s="4" t="s">
        <v>129</v>
      </c>
    </row>
    <row r="119" spans="15:20" x14ac:dyDescent="0.4">
      <c r="O119" s="1"/>
      <c r="T119" s="4" t="s">
        <v>130</v>
      </c>
    </row>
    <row r="120" spans="15:20" x14ac:dyDescent="0.4">
      <c r="O120" s="1"/>
      <c r="T120" s="4" t="s">
        <v>131</v>
      </c>
    </row>
    <row r="121" spans="15:20" x14ac:dyDescent="0.4">
      <c r="O121" s="1"/>
      <c r="T121" s="4" t="s">
        <v>132</v>
      </c>
    </row>
    <row r="122" spans="15:20" x14ac:dyDescent="0.4">
      <c r="O122" s="1"/>
      <c r="T122" s="4" t="s">
        <v>133</v>
      </c>
    </row>
    <row r="123" spans="15:20" x14ac:dyDescent="0.4">
      <c r="O123" s="1"/>
      <c r="T123" s="4" t="s">
        <v>134</v>
      </c>
    </row>
    <row r="124" spans="15:20" x14ac:dyDescent="0.4">
      <c r="O124" s="1"/>
      <c r="T124" s="4" t="s">
        <v>135</v>
      </c>
    </row>
    <row r="125" spans="15:20" x14ac:dyDescent="0.4">
      <c r="O125" s="1"/>
      <c r="T125" s="4" t="s">
        <v>136</v>
      </c>
    </row>
    <row r="126" spans="15:20" x14ac:dyDescent="0.4">
      <c r="O126" s="1"/>
      <c r="T126" s="4" t="s">
        <v>137</v>
      </c>
    </row>
    <row r="127" spans="15:20" x14ac:dyDescent="0.4">
      <c r="O127" s="1"/>
      <c r="T127" s="4" t="s">
        <v>138</v>
      </c>
    </row>
    <row r="128" spans="15:20" x14ac:dyDescent="0.4">
      <c r="O128" s="1"/>
      <c r="T128" s="4" t="s">
        <v>139</v>
      </c>
    </row>
    <row r="129" spans="15:20" x14ac:dyDescent="0.4">
      <c r="O129" s="1"/>
      <c r="T129" s="4" t="s">
        <v>140</v>
      </c>
    </row>
    <row r="130" spans="15:20" x14ac:dyDescent="0.4">
      <c r="O130" s="1"/>
      <c r="T130" s="4" t="s">
        <v>141</v>
      </c>
    </row>
    <row r="131" spans="15:20" x14ac:dyDescent="0.4">
      <c r="O131" s="1"/>
      <c r="T131" s="4" t="s">
        <v>142</v>
      </c>
    </row>
    <row r="132" spans="15:20" x14ac:dyDescent="0.4">
      <c r="O132" s="1"/>
      <c r="T132" s="4" t="s">
        <v>143</v>
      </c>
    </row>
    <row r="133" spans="15:20" x14ac:dyDescent="0.4">
      <c r="O133" s="1"/>
      <c r="T133" s="4" t="s">
        <v>144</v>
      </c>
    </row>
    <row r="134" spans="15:20" x14ac:dyDescent="0.4">
      <c r="O134" s="1"/>
      <c r="T134" s="4" t="s">
        <v>145</v>
      </c>
    </row>
    <row r="135" spans="15:20" x14ac:dyDescent="0.4">
      <c r="O135" s="1"/>
      <c r="T135" s="4" t="s">
        <v>146</v>
      </c>
    </row>
    <row r="136" spans="15:20" x14ac:dyDescent="0.4">
      <c r="O136" s="1"/>
      <c r="T136" s="4" t="s">
        <v>147</v>
      </c>
    </row>
    <row r="137" spans="15:20" x14ac:dyDescent="0.4">
      <c r="O137" s="1"/>
      <c r="T137" s="4" t="s">
        <v>148</v>
      </c>
    </row>
    <row r="138" spans="15:20" x14ac:dyDescent="0.4">
      <c r="O138" s="1"/>
      <c r="T138" s="4" t="s">
        <v>149</v>
      </c>
    </row>
    <row r="139" spans="15:20" x14ac:dyDescent="0.4">
      <c r="O139" s="1"/>
      <c r="T139" s="4" t="s">
        <v>150</v>
      </c>
    </row>
    <row r="140" spans="15:20" x14ac:dyDescent="0.4">
      <c r="O140" s="1"/>
      <c r="T140" s="4" t="s">
        <v>151</v>
      </c>
    </row>
    <row r="141" spans="15:20" x14ac:dyDescent="0.4">
      <c r="O141" s="1"/>
      <c r="T141" s="4" t="s">
        <v>152</v>
      </c>
    </row>
    <row r="142" spans="15:20" x14ac:dyDescent="0.4">
      <c r="O142" s="1"/>
      <c r="T142" s="4" t="s">
        <v>153</v>
      </c>
    </row>
    <row r="143" spans="15:20" x14ac:dyDescent="0.4">
      <c r="O143" s="1"/>
      <c r="T143" s="4" t="s">
        <v>154</v>
      </c>
    </row>
    <row r="144" spans="15:20" x14ac:dyDescent="0.4">
      <c r="O144" s="1"/>
      <c r="T144" s="4" t="s">
        <v>155</v>
      </c>
    </row>
    <row r="145" spans="1:883" x14ac:dyDescent="0.4">
      <c r="O145" s="1"/>
      <c r="T145" s="4" t="s">
        <v>156</v>
      </c>
    </row>
    <row r="146" spans="1:883" x14ac:dyDescent="0.4">
      <c r="O146" s="1"/>
      <c r="T146" s="4" t="s">
        <v>157</v>
      </c>
    </row>
    <row r="147" spans="1:883" x14ac:dyDescent="0.4">
      <c r="O147" s="1"/>
      <c r="T147" s="4" t="s">
        <v>158</v>
      </c>
    </row>
    <row r="148" spans="1:883" x14ac:dyDescent="0.4">
      <c r="O148" s="1"/>
      <c r="T148" s="4" t="s">
        <v>159</v>
      </c>
    </row>
    <row r="149" spans="1:883" x14ac:dyDescent="0.4">
      <c r="O149" s="1"/>
      <c r="T149" s="4" t="s">
        <v>160</v>
      </c>
    </row>
    <row r="150" spans="1:883" x14ac:dyDescent="0.4">
      <c r="O150" s="1"/>
      <c r="T150" s="4" t="s">
        <v>161</v>
      </c>
    </row>
    <row r="151" spans="1:883" x14ac:dyDescent="0.4">
      <c r="O151" s="1"/>
      <c r="T151" s="4" t="s">
        <v>162</v>
      </c>
    </row>
    <row r="152" spans="1:883" s="22" customFormat="1" x14ac:dyDescent="0.4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1"/>
      <c r="P152" s="24"/>
      <c r="Q152" s="24"/>
      <c r="R152" s="24"/>
      <c r="S152" s="24"/>
      <c r="T152" s="25" t="s">
        <v>163</v>
      </c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N152" s="24"/>
      <c r="AO152" s="24"/>
      <c r="AP152" s="24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  <c r="BE152" s="24"/>
      <c r="BF152" s="24"/>
      <c r="BG152" s="24"/>
      <c r="BH152" s="24"/>
      <c r="BI152" s="24"/>
      <c r="BJ152" s="24"/>
      <c r="BK152" s="24"/>
      <c r="BL152" s="24"/>
      <c r="BM152" s="24"/>
      <c r="BN152" s="24"/>
      <c r="BO152" s="24"/>
      <c r="BP152" s="24"/>
      <c r="BQ152" s="24"/>
      <c r="BR152" s="24"/>
      <c r="BS152" s="24"/>
      <c r="BT152" s="24"/>
      <c r="BU152" s="24"/>
      <c r="BV152" s="24"/>
      <c r="BW152" s="24"/>
      <c r="BX152" s="24"/>
      <c r="BY152" s="24"/>
      <c r="BZ152" s="24"/>
      <c r="CA152" s="24"/>
      <c r="CB152" s="24"/>
      <c r="CC152" s="24"/>
      <c r="CD152" s="24"/>
      <c r="CE152" s="24"/>
      <c r="CF152" s="24"/>
      <c r="CG152" s="24"/>
      <c r="CH152" s="24"/>
      <c r="CI152" s="24"/>
      <c r="CJ152" s="24"/>
      <c r="CK152" s="24"/>
      <c r="CL152" s="24"/>
      <c r="CM152" s="24"/>
      <c r="CN152" s="24"/>
      <c r="CO152" s="24"/>
      <c r="CP152" s="24"/>
      <c r="CQ152" s="24"/>
      <c r="CR152" s="24"/>
      <c r="CS152" s="24"/>
      <c r="CT152" s="24"/>
      <c r="CU152" s="24"/>
      <c r="CV152" s="24"/>
      <c r="CW152" s="24"/>
      <c r="CX152" s="24"/>
      <c r="CY152" s="24"/>
      <c r="CZ152" s="24"/>
      <c r="DA152" s="24"/>
      <c r="DB152" s="24"/>
      <c r="DC152" s="24"/>
      <c r="DD152" s="24"/>
      <c r="DE152" s="24"/>
      <c r="DF152" s="24"/>
      <c r="DG152" s="24"/>
      <c r="DH152" s="24"/>
      <c r="DI152" s="24"/>
      <c r="DJ152" s="24"/>
      <c r="DK152" s="24"/>
      <c r="DL152" s="24"/>
      <c r="DM152" s="24"/>
      <c r="DN152" s="24"/>
      <c r="DO152" s="24"/>
      <c r="DP152" s="24"/>
      <c r="DQ152" s="24"/>
      <c r="DR152" s="24"/>
      <c r="DS152" s="24"/>
      <c r="DT152" s="24"/>
      <c r="DU152" s="24"/>
      <c r="DV152" s="24"/>
      <c r="DW152" s="24"/>
      <c r="DX152" s="24"/>
      <c r="DY152" s="24"/>
      <c r="DZ152" s="24"/>
      <c r="EA152" s="24"/>
      <c r="EB152" s="24"/>
      <c r="EC152" s="24"/>
      <c r="ED152" s="24"/>
      <c r="EE152" s="24"/>
      <c r="EF152" s="24"/>
      <c r="EG152" s="24"/>
      <c r="EH152" s="24"/>
      <c r="EI152" s="24"/>
      <c r="EJ152" s="24"/>
      <c r="EK152" s="24"/>
      <c r="EL152" s="24"/>
      <c r="EM152" s="24"/>
      <c r="EN152" s="24"/>
      <c r="EO152" s="24"/>
      <c r="EP152" s="24"/>
      <c r="EQ152" s="24"/>
      <c r="ER152" s="24"/>
      <c r="ES152" s="24"/>
      <c r="ET152" s="24"/>
      <c r="EU152" s="24"/>
      <c r="EV152" s="24"/>
      <c r="EW152" s="24"/>
      <c r="EX152" s="24"/>
      <c r="EY152" s="24"/>
      <c r="EZ152" s="24"/>
      <c r="FA152" s="24"/>
      <c r="FB152" s="24"/>
      <c r="FC152" s="24"/>
      <c r="FD152" s="24"/>
      <c r="FE152" s="24"/>
      <c r="FF152" s="24"/>
      <c r="FG152" s="24"/>
      <c r="FH152" s="24"/>
      <c r="FI152" s="24"/>
      <c r="FJ152" s="24"/>
      <c r="FK152" s="24"/>
      <c r="FL152" s="24"/>
      <c r="FM152" s="24"/>
      <c r="FN152" s="24"/>
      <c r="FO152" s="24"/>
      <c r="FP152" s="24"/>
      <c r="FQ152" s="24"/>
      <c r="FR152" s="24"/>
      <c r="FS152" s="24"/>
      <c r="FT152" s="24"/>
      <c r="FU152" s="24"/>
      <c r="FV152" s="24"/>
      <c r="FW152" s="24"/>
      <c r="FX152" s="24"/>
      <c r="FY152" s="24"/>
      <c r="FZ152" s="24"/>
      <c r="GA152" s="24"/>
      <c r="GB152" s="24"/>
      <c r="GC152" s="24"/>
      <c r="GD152" s="24"/>
      <c r="GE152" s="24"/>
      <c r="GF152" s="24"/>
      <c r="GG152" s="24"/>
      <c r="GH152" s="24"/>
      <c r="GI152" s="24"/>
      <c r="GJ152" s="24"/>
      <c r="GK152" s="24"/>
      <c r="GL152" s="24"/>
      <c r="GM152" s="24"/>
      <c r="GN152" s="24"/>
      <c r="GO152" s="24"/>
      <c r="GP152" s="24"/>
      <c r="GQ152" s="24"/>
      <c r="GR152" s="24"/>
      <c r="GS152" s="24"/>
      <c r="GT152" s="24"/>
      <c r="GU152" s="24"/>
      <c r="GV152" s="24"/>
      <c r="GW152" s="24"/>
      <c r="GX152" s="24"/>
      <c r="GY152" s="24"/>
      <c r="GZ152" s="24"/>
      <c r="HA152" s="24"/>
      <c r="HB152" s="24"/>
      <c r="HC152" s="24"/>
      <c r="HD152" s="24"/>
      <c r="HE152" s="24"/>
      <c r="HF152" s="24"/>
      <c r="HG152" s="24"/>
      <c r="HH152" s="24"/>
      <c r="HI152" s="24"/>
      <c r="HJ152" s="24"/>
      <c r="HK152" s="24"/>
      <c r="HL152" s="24"/>
      <c r="HM152" s="24"/>
      <c r="HN152" s="24"/>
      <c r="HO152" s="24"/>
      <c r="HP152" s="24"/>
      <c r="HQ152" s="24"/>
      <c r="HR152" s="24"/>
      <c r="HS152" s="24"/>
      <c r="HT152" s="24"/>
      <c r="HU152" s="24"/>
      <c r="HV152" s="24"/>
      <c r="HW152" s="24"/>
      <c r="HX152" s="24"/>
      <c r="HY152" s="24"/>
      <c r="HZ152" s="24"/>
      <c r="IA152" s="24"/>
      <c r="IB152" s="24"/>
      <c r="IC152" s="24"/>
      <c r="ID152" s="24"/>
      <c r="IE152" s="24"/>
      <c r="IF152" s="24"/>
      <c r="IG152" s="24"/>
      <c r="IH152" s="24"/>
      <c r="II152" s="24"/>
      <c r="IJ152" s="24"/>
      <c r="IK152" s="24"/>
      <c r="IL152" s="24"/>
      <c r="IM152" s="24"/>
      <c r="IN152" s="24"/>
      <c r="IO152" s="24"/>
      <c r="IP152" s="24"/>
      <c r="IQ152" s="24"/>
      <c r="IR152" s="24"/>
      <c r="IS152" s="24"/>
      <c r="IT152" s="24"/>
      <c r="IU152" s="24"/>
      <c r="IV152" s="24"/>
      <c r="IW152" s="24"/>
      <c r="IX152" s="24"/>
      <c r="IY152" s="24"/>
      <c r="IZ152" s="24"/>
      <c r="JA152" s="24"/>
      <c r="JB152" s="24"/>
      <c r="JC152" s="24"/>
      <c r="JD152" s="24"/>
      <c r="JE152" s="24"/>
      <c r="JF152" s="24"/>
      <c r="JG152" s="24"/>
      <c r="JH152" s="24"/>
      <c r="JI152" s="24"/>
      <c r="JJ152" s="24"/>
      <c r="JK152" s="24"/>
      <c r="JL152" s="24"/>
      <c r="JM152" s="24"/>
      <c r="JN152" s="24"/>
      <c r="JO152" s="24"/>
      <c r="JP152" s="24"/>
      <c r="JQ152" s="24"/>
      <c r="JR152" s="24"/>
      <c r="JS152" s="24"/>
      <c r="JT152" s="24"/>
      <c r="JU152" s="24"/>
      <c r="JV152" s="24"/>
      <c r="JW152" s="24"/>
      <c r="JX152" s="24"/>
      <c r="JY152" s="24"/>
      <c r="JZ152" s="24"/>
      <c r="KA152" s="24"/>
      <c r="KB152" s="24"/>
      <c r="KC152" s="24"/>
      <c r="KD152" s="24"/>
      <c r="KE152" s="24"/>
      <c r="KF152" s="24"/>
      <c r="KG152" s="24"/>
      <c r="KH152" s="24"/>
      <c r="KI152" s="24"/>
      <c r="KJ152" s="24"/>
      <c r="KK152" s="24"/>
      <c r="KL152" s="24"/>
      <c r="KM152" s="24"/>
      <c r="KN152" s="24"/>
      <c r="KO152" s="24"/>
      <c r="KP152" s="24"/>
      <c r="KQ152" s="24"/>
      <c r="KR152" s="24"/>
      <c r="KS152" s="24"/>
      <c r="KT152" s="24"/>
      <c r="KU152" s="24"/>
      <c r="KV152" s="24"/>
      <c r="KW152" s="24"/>
      <c r="KX152" s="24"/>
      <c r="KY152" s="24"/>
      <c r="KZ152" s="24"/>
      <c r="LA152" s="24"/>
      <c r="LB152" s="24"/>
      <c r="LC152" s="24"/>
      <c r="LD152" s="24"/>
      <c r="LE152" s="24"/>
      <c r="LF152" s="24"/>
      <c r="LG152" s="24"/>
      <c r="LH152" s="24"/>
      <c r="LI152" s="24"/>
      <c r="LJ152" s="24"/>
      <c r="LK152" s="24"/>
      <c r="LL152" s="24"/>
      <c r="LM152" s="24"/>
      <c r="LN152" s="24"/>
      <c r="LO152" s="24"/>
      <c r="LP152" s="24"/>
      <c r="LQ152" s="24"/>
      <c r="LR152" s="24"/>
      <c r="LS152" s="24"/>
      <c r="LT152" s="24"/>
      <c r="LU152" s="24"/>
      <c r="LV152" s="24"/>
      <c r="LW152" s="24"/>
      <c r="LX152" s="24"/>
      <c r="LY152" s="24"/>
      <c r="LZ152" s="24"/>
      <c r="MA152" s="24"/>
      <c r="MB152" s="24"/>
      <c r="MC152" s="24"/>
      <c r="MD152" s="24"/>
      <c r="ME152" s="24"/>
      <c r="MF152" s="24"/>
      <c r="MG152" s="24"/>
      <c r="MH152" s="24"/>
      <c r="MI152" s="24"/>
      <c r="MJ152" s="24"/>
      <c r="MK152" s="24"/>
      <c r="ML152" s="24"/>
      <c r="MM152" s="24"/>
      <c r="MN152" s="24"/>
      <c r="MO152" s="24"/>
      <c r="MP152" s="24"/>
      <c r="MQ152" s="24"/>
      <c r="MR152" s="24"/>
      <c r="MS152" s="24"/>
      <c r="MT152" s="24"/>
      <c r="MU152" s="24"/>
      <c r="MV152" s="24"/>
      <c r="MW152" s="24"/>
      <c r="MX152" s="24"/>
      <c r="MY152" s="24"/>
      <c r="MZ152" s="24"/>
      <c r="NA152" s="24"/>
      <c r="NB152" s="24"/>
      <c r="NC152" s="24"/>
      <c r="ND152" s="24"/>
      <c r="NE152" s="24"/>
      <c r="NF152" s="24"/>
      <c r="NG152" s="24"/>
      <c r="NH152" s="24"/>
      <c r="NI152" s="24"/>
      <c r="NJ152" s="24"/>
      <c r="NK152" s="24"/>
      <c r="NL152" s="24"/>
      <c r="NM152" s="24"/>
      <c r="NN152" s="24"/>
      <c r="NO152" s="24"/>
      <c r="NP152" s="24"/>
      <c r="NQ152" s="24"/>
      <c r="NR152" s="24"/>
      <c r="NS152" s="24"/>
      <c r="NT152" s="24"/>
      <c r="NU152" s="24"/>
      <c r="NV152" s="24"/>
      <c r="NW152" s="24"/>
      <c r="NX152" s="24"/>
      <c r="NY152" s="24"/>
      <c r="NZ152" s="24"/>
      <c r="OA152" s="24"/>
      <c r="OB152" s="24"/>
      <c r="OC152" s="24"/>
      <c r="OD152" s="24"/>
      <c r="OE152" s="24"/>
      <c r="OF152" s="24"/>
      <c r="OG152" s="24"/>
      <c r="OH152" s="24"/>
      <c r="OI152" s="24"/>
      <c r="OJ152" s="24"/>
      <c r="OK152" s="24"/>
      <c r="OL152" s="24"/>
      <c r="OM152" s="24"/>
      <c r="ON152" s="24"/>
      <c r="OO152" s="24"/>
      <c r="OP152" s="24"/>
      <c r="OQ152" s="24"/>
      <c r="OR152" s="24"/>
      <c r="OS152" s="24"/>
      <c r="OT152" s="24"/>
      <c r="OU152" s="24"/>
      <c r="OV152" s="24"/>
      <c r="OW152" s="24"/>
      <c r="OX152" s="24"/>
      <c r="OY152" s="24"/>
      <c r="OZ152" s="24"/>
      <c r="PA152" s="24"/>
      <c r="PB152" s="24"/>
      <c r="PC152" s="24"/>
      <c r="PD152" s="24"/>
      <c r="PE152" s="24"/>
      <c r="PF152" s="24"/>
      <c r="PG152" s="24"/>
      <c r="PH152" s="24"/>
      <c r="PI152" s="24"/>
      <c r="PJ152" s="24"/>
      <c r="PK152" s="24"/>
      <c r="PL152" s="24"/>
      <c r="PM152" s="24"/>
      <c r="PN152" s="24"/>
      <c r="PO152" s="24"/>
      <c r="PP152" s="24"/>
      <c r="PQ152" s="24"/>
      <c r="PR152" s="24"/>
      <c r="PS152" s="24"/>
      <c r="PT152" s="24"/>
      <c r="PU152" s="24"/>
      <c r="PV152" s="24"/>
      <c r="PW152" s="24"/>
      <c r="PX152" s="24"/>
      <c r="PY152" s="24"/>
      <c r="PZ152" s="24"/>
      <c r="QA152" s="24"/>
      <c r="QB152" s="24"/>
      <c r="QC152" s="24"/>
      <c r="QD152" s="24"/>
      <c r="QE152" s="24"/>
      <c r="QF152" s="24"/>
      <c r="QG152" s="24"/>
      <c r="QH152" s="24"/>
      <c r="QI152" s="24"/>
      <c r="QJ152" s="24"/>
      <c r="QK152" s="24"/>
      <c r="QL152" s="24"/>
      <c r="QM152" s="24"/>
      <c r="QN152" s="24"/>
      <c r="QO152" s="24"/>
      <c r="QP152" s="24"/>
      <c r="QQ152" s="24"/>
      <c r="QR152" s="24"/>
      <c r="QS152" s="24"/>
      <c r="QT152" s="24"/>
      <c r="QU152" s="24"/>
      <c r="QV152" s="24"/>
      <c r="QW152" s="24"/>
      <c r="QX152" s="24"/>
      <c r="QY152" s="24"/>
      <c r="QZ152" s="24"/>
      <c r="RA152" s="24"/>
      <c r="RB152" s="24"/>
      <c r="RC152" s="24"/>
      <c r="RD152" s="24"/>
      <c r="RE152" s="24"/>
      <c r="RF152" s="24"/>
      <c r="RG152" s="24"/>
      <c r="RH152" s="24"/>
      <c r="RI152" s="24"/>
      <c r="RJ152" s="24"/>
      <c r="RK152" s="24"/>
      <c r="RL152" s="24"/>
      <c r="RM152" s="24"/>
      <c r="RN152" s="24"/>
      <c r="RO152" s="24"/>
      <c r="RP152" s="24"/>
      <c r="RQ152" s="24"/>
      <c r="RR152" s="24"/>
      <c r="RS152" s="24"/>
      <c r="RT152" s="24"/>
      <c r="RU152" s="24"/>
      <c r="RV152" s="24"/>
      <c r="RW152" s="24"/>
      <c r="RX152" s="24"/>
      <c r="RY152" s="24"/>
      <c r="RZ152" s="24"/>
      <c r="SA152" s="24"/>
      <c r="SB152" s="24"/>
      <c r="SC152" s="24"/>
      <c r="SD152" s="24"/>
      <c r="SE152" s="24"/>
      <c r="SF152" s="24"/>
      <c r="SG152" s="24"/>
      <c r="SH152" s="24"/>
      <c r="SI152" s="24"/>
      <c r="SJ152" s="24"/>
      <c r="SK152" s="24"/>
      <c r="SL152" s="24"/>
      <c r="SM152" s="24"/>
      <c r="SN152" s="24"/>
      <c r="SO152" s="24"/>
      <c r="SP152" s="24"/>
      <c r="SQ152" s="24"/>
      <c r="SR152" s="24"/>
      <c r="SS152" s="24"/>
      <c r="ST152" s="24"/>
      <c r="SU152" s="24"/>
      <c r="SV152" s="24"/>
      <c r="SW152" s="24"/>
      <c r="SX152" s="24"/>
      <c r="SY152" s="24"/>
      <c r="SZ152" s="24"/>
      <c r="TA152" s="24"/>
      <c r="TB152" s="24"/>
      <c r="TC152" s="24"/>
      <c r="TD152" s="24"/>
      <c r="TE152" s="24"/>
      <c r="TF152" s="24"/>
      <c r="TG152" s="24"/>
      <c r="TH152" s="24"/>
      <c r="TI152" s="24"/>
      <c r="TJ152" s="24"/>
      <c r="TK152" s="24"/>
      <c r="TL152" s="24"/>
      <c r="TM152" s="24"/>
      <c r="TN152" s="24"/>
      <c r="TO152" s="24"/>
      <c r="TP152" s="24"/>
      <c r="TQ152" s="24"/>
      <c r="TR152" s="24"/>
      <c r="TS152" s="24"/>
      <c r="TT152" s="24"/>
      <c r="TU152" s="24"/>
      <c r="TV152" s="24"/>
      <c r="TW152" s="24"/>
      <c r="TX152" s="24"/>
      <c r="TY152" s="24"/>
      <c r="TZ152" s="24"/>
      <c r="UA152" s="24"/>
      <c r="UB152" s="24"/>
      <c r="UC152" s="24"/>
      <c r="UD152" s="24"/>
      <c r="UE152" s="24"/>
      <c r="UF152" s="24"/>
      <c r="UG152" s="24"/>
      <c r="UH152" s="24"/>
      <c r="UI152" s="24"/>
      <c r="UJ152" s="24"/>
      <c r="UK152" s="24"/>
      <c r="UL152" s="24"/>
      <c r="UM152" s="24"/>
      <c r="UN152" s="24"/>
      <c r="UO152" s="24"/>
      <c r="UP152" s="24"/>
      <c r="UQ152" s="24"/>
      <c r="UR152" s="24"/>
      <c r="US152" s="24"/>
      <c r="UT152" s="24"/>
      <c r="UU152" s="24"/>
      <c r="UV152" s="24"/>
      <c r="UW152" s="24"/>
      <c r="UX152" s="24"/>
      <c r="UY152" s="24"/>
      <c r="UZ152" s="24"/>
      <c r="VA152" s="24"/>
      <c r="VB152" s="24"/>
      <c r="VC152" s="24"/>
      <c r="VD152" s="24"/>
      <c r="VE152" s="24"/>
      <c r="VF152" s="24"/>
      <c r="VG152" s="24"/>
      <c r="VH152" s="24"/>
      <c r="VI152" s="24"/>
      <c r="VJ152" s="24"/>
      <c r="VK152" s="24"/>
      <c r="VL152" s="24"/>
      <c r="VM152" s="24"/>
      <c r="VN152" s="24"/>
      <c r="VO152" s="24"/>
      <c r="VP152" s="24"/>
      <c r="VQ152" s="24"/>
      <c r="VR152" s="24"/>
      <c r="VS152" s="24"/>
      <c r="VT152" s="24"/>
      <c r="VU152" s="24"/>
      <c r="VV152" s="24"/>
      <c r="VW152" s="24"/>
      <c r="VX152" s="24"/>
      <c r="VY152" s="24"/>
      <c r="VZ152" s="24"/>
      <c r="WA152" s="24"/>
      <c r="WB152" s="24"/>
      <c r="WC152" s="24"/>
      <c r="WD152" s="24"/>
      <c r="WE152" s="24"/>
      <c r="WF152" s="24"/>
      <c r="WG152" s="24"/>
      <c r="WH152" s="24"/>
      <c r="WI152" s="24"/>
      <c r="WJ152" s="24"/>
      <c r="WK152" s="24"/>
      <c r="WL152" s="24"/>
      <c r="WM152" s="24"/>
      <c r="WN152" s="24"/>
      <c r="WO152" s="24"/>
      <c r="WP152" s="24"/>
      <c r="WQ152" s="24"/>
      <c r="WR152" s="24"/>
      <c r="WS152" s="24"/>
      <c r="WT152" s="24"/>
      <c r="WU152" s="24"/>
      <c r="WV152" s="24"/>
      <c r="WW152" s="24"/>
      <c r="WX152" s="24"/>
      <c r="WY152" s="24"/>
      <c r="WZ152" s="24"/>
      <c r="XA152" s="24"/>
      <c r="XB152" s="24"/>
      <c r="XC152" s="24"/>
      <c r="XD152" s="24"/>
      <c r="XE152" s="24"/>
      <c r="XF152" s="24"/>
      <c r="XG152" s="24"/>
      <c r="XH152" s="24"/>
      <c r="XI152" s="24"/>
      <c r="XJ152" s="24"/>
      <c r="XK152" s="24"/>
      <c r="XL152" s="24"/>
      <c r="XM152" s="24"/>
      <c r="XN152" s="24"/>
      <c r="XO152" s="24"/>
      <c r="XP152" s="24"/>
      <c r="XQ152" s="24"/>
      <c r="XR152" s="24"/>
      <c r="XS152" s="24"/>
      <c r="XT152" s="24"/>
      <c r="XU152" s="24"/>
      <c r="XV152" s="24"/>
      <c r="XW152" s="24"/>
      <c r="XX152" s="24"/>
      <c r="XY152" s="24"/>
      <c r="XZ152" s="24"/>
      <c r="YA152" s="24"/>
      <c r="YB152" s="24"/>
      <c r="YC152" s="24"/>
      <c r="YD152" s="24"/>
      <c r="YE152" s="24"/>
      <c r="YF152" s="24"/>
      <c r="YG152" s="24"/>
      <c r="YH152" s="24"/>
      <c r="YI152" s="24"/>
      <c r="YJ152" s="24"/>
      <c r="YK152" s="24"/>
      <c r="YL152" s="24"/>
      <c r="YM152" s="24"/>
      <c r="YN152" s="24"/>
      <c r="YO152" s="24"/>
      <c r="YP152" s="24"/>
      <c r="YQ152" s="24"/>
      <c r="YR152" s="24"/>
      <c r="YS152" s="24"/>
      <c r="YT152" s="24"/>
      <c r="YU152" s="24"/>
      <c r="YV152" s="24"/>
      <c r="YW152" s="24"/>
      <c r="YX152" s="24"/>
      <c r="YY152" s="24"/>
      <c r="YZ152" s="24"/>
      <c r="ZA152" s="24"/>
      <c r="ZB152" s="24"/>
      <c r="ZC152" s="24"/>
      <c r="ZD152" s="24"/>
      <c r="ZE152" s="24"/>
      <c r="ZF152" s="24"/>
      <c r="ZG152" s="24"/>
      <c r="ZH152" s="24"/>
      <c r="ZI152" s="24"/>
      <c r="ZJ152" s="24"/>
      <c r="ZK152" s="24"/>
      <c r="ZL152" s="24"/>
      <c r="ZM152" s="24"/>
      <c r="ZN152" s="24"/>
      <c r="ZO152" s="24"/>
      <c r="ZP152" s="24"/>
      <c r="ZQ152" s="24"/>
      <c r="ZR152" s="24"/>
      <c r="ZS152" s="24"/>
      <c r="ZT152" s="24"/>
      <c r="ZU152" s="24"/>
      <c r="ZV152" s="24"/>
      <c r="ZW152" s="24"/>
      <c r="ZX152" s="24"/>
      <c r="ZY152" s="24"/>
      <c r="ZZ152" s="24"/>
      <c r="AAA152" s="24"/>
      <c r="AAB152" s="24"/>
      <c r="AAC152" s="24"/>
      <c r="AAD152" s="24"/>
      <c r="AAE152" s="24"/>
      <c r="AAF152" s="24"/>
      <c r="AAG152" s="24"/>
      <c r="AAH152" s="24"/>
      <c r="AAI152" s="24"/>
      <c r="AAJ152" s="24"/>
      <c r="AAK152" s="24"/>
      <c r="AAL152" s="24"/>
      <c r="AAM152" s="24"/>
      <c r="AAN152" s="24"/>
      <c r="AAO152" s="24"/>
      <c r="AAP152" s="24"/>
      <c r="AAQ152" s="24"/>
      <c r="AAR152" s="24"/>
      <c r="AAS152" s="24"/>
      <c r="AAT152" s="24"/>
      <c r="AAU152" s="24"/>
      <c r="AAV152" s="24"/>
      <c r="AAW152" s="24"/>
      <c r="AAX152" s="24"/>
      <c r="AAY152" s="24"/>
      <c r="AAZ152" s="24"/>
      <c r="ABA152" s="24"/>
      <c r="ABB152" s="24"/>
      <c r="ABC152" s="24"/>
      <c r="ABD152" s="24"/>
      <c r="ABE152" s="24"/>
      <c r="ABF152" s="24"/>
      <c r="ABG152" s="24"/>
      <c r="ABH152" s="24"/>
      <c r="ABI152" s="24"/>
      <c r="ABJ152" s="24"/>
      <c r="ABK152" s="24"/>
      <c r="ABL152" s="24"/>
      <c r="ABM152" s="24"/>
      <c r="ABN152" s="24"/>
      <c r="ABO152" s="24"/>
      <c r="ABP152" s="24"/>
      <c r="ABQ152" s="24"/>
      <c r="ABR152" s="24"/>
      <c r="ABS152" s="24"/>
      <c r="ABT152" s="24"/>
      <c r="ABU152" s="24"/>
      <c r="ABV152" s="24"/>
      <c r="ABW152" s="24"/>
      <c r="ABX152" s="24"/>
      <c r="ABY152" s="24"/>
      <c r="ABZ152" s="24"/>
      <c r="ACA152" s="24"/>
      <c r="ACB152" s="24"/>
      <c r="ACC152" s="24"/>
      <c r="ACD152" s="24"/>
      <c r="ACE152" s="24"/>
      <c r="ACF152" s="24"/>
      <c r="ACG152" s="24"/>
      <c r="ACH152" s="24"/>
      <c r="ACI152" s="24"/>
      <c r="ACJ152" s="24"/>
      <c r="ACK152" s="24"/>
      <c r="ACL152" s="24"/>
      <c r="ACM152" s="24"/>
      <c r="ACN152" s="24"/>
      <c r="ACO152" s="24"/>
      <c r="ACP152" s="24"/>
      <c r="ACQ152" s="24"/>
      <c r="ACR152" s="24"/>
      <c r="ACS152" s="24"/>
      <c r="ACT152" s="24"/>
      <c r="ACU152" s="24"/>
      <c r="ACV152" s="24"/>
      <c r="ACW152" s="24"/>
      <c r="ACX152" s="24"/>
      <c r="ACY152" s="24"/>
      <c r="ACZ152" s="24"/>
      <c r="ADA152" s="24"/>
      <c r="ADB152" s="24"/>
      <c r="ADC152" s="24"/>
      <c r="ADD152" s="24"/>
      <c r="ADE152" s="24"/>
      <c r="ADF152" s="24"/>
      <c r="ADG152" s="24"/>
      <c r="ADH152" s="24"/>
      <c r="ADI152" s="24"/>
      <c r="ADJ152" s="24"/>
      <c r="ADK152" s="24"/>
      <c r="ADL152" s="24"/>
      <c r="ADM152" s="24"/>
      <c r="ADN152" s="24"/>
      <c r="ADO152" s="24"/>
      <c r="ADP152" s="24"/>
      <c r="ADQ152" s="24"/>
      <c r="ADR152" s="24"/>
      <c r="ADS152" s="24"/>
      <c r="ADT152" s="24"/>
      <c r="ADU152" s="24"/>
      <c r="ADV152" s="24"/>
      <c r="ADW152" s="24"/>
      <c r="ADX152" s="24"/>
      <c r="ADY152" s="24"/>
      <c r="ADZ152" s="24"/>
      <c r="AEA152" s="24"/>
      <c r="AEB152" s="24"/>
      <c r="AEC152" s="24"/>
      <c r="AED152" s="24"/>
      <c r="AEE152" s="24"/>
      <c r="AEF152" s="24"/>
      <c r="AEG152" s="24"/>
      <c r="AEH152" s="24"/>
      <c r="AEI152" s="24"/>
      <c r="AEJ152" s="24"/>
      <c r="AEK152" s="24"/>
      <c r="AEL152" s="24"/>
      <c r="AEM152" s="24"/>
      <c r="AEN152" s="24"/>
      <c r="AEO152" s="24"/>
      <c r="AEP152" s="24"/>
      <c r="AEQ152" s="24"/>
      <c r="AER152" s="24"/>
      <c r="AES152" s="24"/>
      <c r="AET152" s="24"/>
      <c r="AEU152" s="24"/>
      <c r="AEV152" s="24"/>
      <c r="AEW152" s="24"/>
      <c r="AEX152" s="24"/>
      <c r="AEY152" s="24"/>
      <c r="AEZ152" s="24"/>
      <c r="AFA152" s="24"/>
      <c r="AFB152" s="24"/>
      <c r="AFC152" s="24"/>
      <c r="AFD152" s="24"/>
      <c r="AFE152" s="24"/>
      <c r="AFF152" s="24"/>
      <c r="AFG152" s="24"/>
      <c r="AFH152" s="24"/>
      <c r="AFI152" s="24"/>
      <c r="AFJ152" s="24"/>
      <c r="AFK152" s="24"/>
      <c r="AFL152" s="24"/>
      <c r="AFM152" s="24"/>
      <c r="AFN152" s="24"/>
      <c r="AFO152" s="24"/>
      <c r="AFP152" s="24"/>
      <c r="AFQ152" s="24"/>
      <c r="AFR152" s="24"/>
      <c r="AFS152" s="24"/>
      <c r="AFT152" s="24"/>
      <c r="AFU152" s="24"/>
      <c r="AFV152" s="24"/>
      <c r="AFW152" s="24"/>
      <c r="AFX152" s="24"/>
      <c r="AFY152" s="24"/>
      <c r="AFZ152" s="24"/>
      <c r="AGA152" s="24"/>
      <c r="AGB152" s="24"/>
      <c r="AGC152" s="24"/>
      <c r="AGD152" s="24"/>
      <c r="AGE152" s="24"/>
      <c r="AGF152" s="24"/>
      <c r="AGG152" s="24"/>
      <c r="AGH152" s="24"/>
      <c r="AGI152" s="24"/>
      <c r="AGJ152" s="24"/>
      <c r="AGK152" s="24"/>
      <c r="AGL152" s="24"/>
      <c r="AGM152" s="24"/>
      <c r="AGN152" s="24"/>
      <c r="AGO152" s="24"/>
      <c r="AGP152" s="24"/>
      <c r="AGQ152" s="24"/>
      <c r="AGR152" s="24"/>
      <c r="AGS152" s="24"/>
      <c r="AGT152" s="24"/>
      <c r="AGU152" s="24"/>
      <c r="AGV152" s="24"/>
      <c r="AGW152" s="24"/>
      <c r="AGX152" s="24"/>
      <c r="AGY152" s="24"/>
    </row>
    <row r="153" spans="1:883" x14ac:dyDescent="0.4">
      <c r="O153" s="1"/>
      <c r="T153" s="4" t="s">
        <v>164</v>
      </c>
    </row>
    <row r="154" spans="1:883" x14ac:dyDescent="0.4">
      <c r="O154" s="1"/>
      <c r="T154" s="4" t="s">
        <v>165</v>
      </c>
    </row>
    <row r="155" spans="1:883" x14ac:dyDescent="0.4">
      <c r="O155" s="1"/>
      <c r="T155" s="4" t="s">
        <v>176</v>
      </c>
    </row>
    <row r="156" spans="1:883" x14ac:dyDescent="0.4">
      <c r="O156" s="1"/>
      <c r="T156" s="4" t="s">
        <v>177</v>
      </c>
    </row>
    <row r="157" spans="1:883" x14ac:dyDescent="0.4">
      <c r="O157" s="1"/>
      <c r="T157" s="4" t="s">
        <v>178</v>
      </c>
    </row>
    <row r="158" spans="1:883" x14ac:dyDescent="0.4">
      <c r="O158" s="1"/>
      <c r="T158" s="4" t="s">
        <v>179</v>
      </c>
    </row>
    <row r="159" spans="1:883" x14ac:dyDescent="0.4">
      <c r="O159" s="1"/>
      <c r="T159" s="4" t="s">
        <v>180</v>
      </c>
    </row>
    <row r="160" spans="1:883" x14ac:dyDescent="0.4">
      <c r="O160" s="1"/>
      <c r="T160" s="4" t="s">
        <v>181</v>
      </c>
    </row>
    <row r="161" spans="15:20" x14ac:dyDescent="0.4">
      <c r="O161" s="1"/>
      <c r="T161" s="4" t="s">
        <v>182</v>
      </c>
    </row>
    <row r="162" spans="15:20" x14ac:dyDescent="0.4">
      <c r="O162" s="1"/>
      <c r="T162" s="4" t="s">
        <v>183</v>
      </c>
    </row>
    <row r="163" spans="15:20" x14ac:dyDescent="0.4">
      <c r="O163" s="1"/>
      <c r="T163" s="4" t="s">
        <v>184</v>
      </c>
    </row>
    <row r="164" spans="15:20" x14ac:dyDescent="0.4">
      <c r="O164" s="1"/>
      <c r="T164" s="4" t="s">
        <v>185</v>
      </c>
    </row>
    <row r="165" spans="15:20" x14ac:dyDescent="0.4">
      <c r="O165" s="1"/>
      <c r="T165" s="4" t="s">
        <v>186</v>
      </c>
    </row>
    <row r="166" spans="15:20" x14ac:dyDescent="0.4">
      <c r="O166" s="1"/>
      <c r="T166" s="4" t="s">
        <v>187</v>
      </c>
    </row>
    <row r="167" spans="15:20" x14ac:dyDescent="0.4">
      <c r="O167" s="1"/>
      <c r="T167" s="4" t="s">
        <v>188</v>
      </c>
    </row>
    <row r="168" spans="15:20" x14ac:dyDescent="0.4">
      <c r="O168" s="1"/>
      <c r="T168" s="4" t="s">
        <v>189</v>
      </c>
    </row>
    <row r="169" spans="15:20" x14ac:dyDescent="0.4">
      <c r="O169" s="1"/>
      <c r="T169" s="4" t="s">
        <v>190</v>
      </c>
    </row>
    <row r="170" spans="15:20" x14ac:dyDescent="0.4">
      <c r="O170" s="1"/>
      <c r="T170" s="4" t="s">
        <v>191</v>
      </c>
    </row>
    <row r="171" spans="15:20" x14ac:dyDescent="0.4">
      <c r="O171" s="1"/>
      <c r="T171" s="4" t="s">
        <v>192</v>
      </c>
    </row>
    <row r="172" spans="15:20" x14ac:dyDescent="0.4">
      <c r="O172" s="1"/>
      <c r="T172" s="4" t="s">
        <v>193</v>
      </c>
    </row>
    <row r="173" spans="15:20" x14ac:dyDescent="0.4">
      <c r="O173" s="1"/>
      <c r="T173" s="4" t="s">
        <v>194</v>
      </c>
    </row>
    <row r="174" spans="15:20" x14ac:dyDescent="0.4">
      <c r="O174" s="1"/>
      <c r="T174" s="4" t="s">
        <v>195</v>
      </c>
    </row>
    <row r="175" spans="15:20" x14ac:dyDescent="0.4">
      <c r="O175" s="1"/>
      <c r="T175" s="4" t="s">
        <v>196</v>
      </c>
    </row>
    <row r="176" spans="15:20" x14ac:dyDescent="0.4">
      <c r="O176" s="1"/>
      <c r="T176" s="4" t="s">
        <v>197</v>
      </c>
    </row>
    <row r="177" spans="15:20" x14ac:dyDescent="0.4">
      <c r="O177" s="1"/>
      <c r="T177" s="4" t="s">
        <v>198</v>
      </c>
    </row>
    <row r="178" spans="15:20" x14ac:dyDescent="0.4">
      <c r="O178" s="1"/>
      <c r="T178" s="4" t="s">
        <v>199</v>
      </c>
    </row>
    <row r="179" spans="15:20" x14ac:dyDescent="0.4">
      <c r="O179" s="1"/>
      <c r="T179" s="4" t="s">
        <v>200</v>
      </c>
    </row>
    <row r="180" spans="15:20" x14ac:dyDescent="0.4">
      <c r="O180" s="1"/>
      <c r="T180" s="4" t="s">
        <v>201</v>
      </c>
    </row>
    <row r="181" spans="15:20" x14ac:dyDescent="0.4">
      <c r="O181" s="1"/>
      <c r="T181" s="4" t="s">
        <v>202</v>
      </c>
    </row>
    <row r="182" spans="15:20" x14ac:dyDescent="0.4">
      <c r="O182" s="1"/>
      <c r="T182" s="4" t="s">
        <v>203</v>
      </c>
    </row>
    <row r="183" spans="15:20" x14ac:dyDescent="0.4">
      <c r="O183" s="1"/>
      <c r="T183" s="4" t="s">
        <v>204</v>
      </c>
    </row>
    <row r="184" spans="15:20" x14ac:dyDescent="0.4">
      <c r="O184" s="1"/>
      <c r="T184" s="4" t="s">
        <v>205</v>
      </c>
    </row>
    <row r="185" spans="15:20" x14ac:dyDescent="0.4">
      <c r="O185" s="1"/>
      <c r="T185" s="4" t="s">
        <v>206</v>
      </c>
    </row>
    <row r="186" spans="15:20" x14ac:dyDescent="0.4">
      <c r="O186" s="1"/>
      <c r="T186" s="4" t="s">
        <v>207</v>
      </c>
    </row>
    <row r="187" spans="15:20" x14ac:dyDescent="0.4">
      <c r="O187" s="1"/>
      <c r="T187" s="4" t="s">
        <v>208</v>
      </c>
    </row>
    <row r="188" spans="15:20" x14ac:dyDescent="0.4">
      <c r="O188" s="1"/>
      <c r="T188" s="4" t="s">
        <v>209</v>
      </c>
    </row>
    <row r="189" spans="15:20" x14ac:dyDescent="0.4">
      <c r="O189" s="1"/>
      <c r="T189" s="4" t="s">
        <v>210</v>
      </c>
    </row>
    <row r="190" spans="15:20" x14ac:dyDescent="0.4">
      <c r="O190" s="1"/>
      <c r="T190" s="4" t="s">
        <v>211</v>
      </c>
    </row>
    <row r="191" spans="15:20" x14ac:dyDescent="0.4">
      <c r="O191" s="1"/>
      <c r="T191" s="4" t="s">
        <v>212</v>
      </c>
    </row>
    <row r="192" spans="15:20" x14ac:dyDescent="0.4">
      <c r="O192" s="1"/>
      <c r="T192" s="4" t="s">
        <v>213</v>
      </c>
    </row>
    <row r="193" spans="15:20" x14ac:dyDescent="0.4">
      <c r="O193" s="1"/>
      <c r="T193" s="4" t="s">
        <v>214</v>
      </c>
    </row>
    <row r="194" spans="15:20" x14ac:dyDescent="0.4">
      <c r="O194" s="1"/>
      <c r="T194" s="4" t="s">
        <v>215</v>
      </c>
    </row>
    <row r="195" spans="15:20" x14ac:dyDescent="0.4">
      <c r="O195" s="1"/>
      <c r="T195" s="4" t="s">
        <v>216</v>
      </c>
    </row>
    <row r="196" spans="15:20" x14ac:dyDescent="0.4">
      <c r="O196" s="1"/>
      <c r="T196" s="4" t="s">
        <v>217</v>
      </c>
    </row>
    <row r="197" spans="15:20" x14ac:dyDescent="0.4">
      <c r="O197" s="1"/>
      <c r="T197" s="4" t="s">
        <v>218</v>
      </c>
    </row>
    <row r="198" spans="15:20" x14ac:dyDescent="0.4">
      <c r="O198" s="1"/>
      <c r="T198" s="4" t="s">
        <v>219</v>
      </c>
    </row>
    <row r="199" spans="15:20" x14ac:dyDescent="0.4">
      <c r="O199" s="1"/>
      <c r="T199" s="4" t="s">
        <v>220</v>
      </c>
    </row>
    <row r="200" spans="15:20" x14ac:dyDescent="0.4">
      <c r="O200" s="1"/>
      <c r="T200" s="4" t="s">
        <v>221</v>
      </c>
    </row>
    <row r="201" spans="15:20" x14ac:dyDescent="0.4">
      <c r="O201" s="1"/>
      <c r="T201" s="4" t="s">
        <v>222</v>
      </c>
    </row>
    <row r="202" spans="15:20" x14ac:dyDescent="0.4">
      <c r="O202" s="1"/>
      <c r="T202" s="4" t="s">
        <v>223</v>
      </c>
    </row>
    <row r="203" spans="15:20" x14ac:dyDescent="0.4">
      <c r="O203" s="1"/>
      <c r="T203" s="4" t="s">
        <v>224</v>
      </c>
    </row>
    <row r="204" spans="15:20" x14ac:dyDescent="0.4">
      <c r="O204" s="1"/>
      <c r="T204" s="4" t="s">
        <v>225</v>
      </c>
    </row>
    <row r="205" spans="15:20" x14ac:dyDescent="0.4">
      <c r="O205" s="1"/>
      <c r="T205" s="4" t="s">
        <v>226</v>
      </c>
    </row>
    <row r="206" spans="15:20" x14ac:dyDescent="0.4">
      <c r="O206" s="1"/>
      <c r="T206" s="4" t="s">
        <v>227</v>
      </c>
    </row>
    <row r="207" spans="15:20" x14ac:dyDescent="0.4">
      <c r="O207" s="1"/>
      <c r="T207" s="4" t="s">
        <v>228</v>
      </c>
    </row>
    <row r="208" spans="15:20" x14ac:dyDescent="0.4">
      <c r="O208" s="1"/>
      <c r="T208" s="4" t="s">
        <v>229</v>
      </c>
    </row>
    <row r="209" spans="15:20" x14ac:dyDescent="0.4">
      <c r="O209" s="1"/>
      <c r="T209" s="4" t="s">
        <v>230</v>
      </c>
    </row>
    <row r="210" spans="15:20" x14ac:dyDescent="0.4">
      <c r="O210" s="1"/>
      <c r="T210" s="4" t="s">
        <v>231</v>
      </c>
    </row>
    <row r="211" spans="15:20" x14ac:dyDescent="0.4">
      <c r="O211" s="1"/>
      <c r="T211" s="4" t="s">
        <v>232</v>
      </c>
    </row>
    <row r="212" spans="15:20" x14ac:dyDescent="0.4">
      <c r="O212" s="1"/>
      <c r="T212" s="4" t="s">
        <v>233</v>
      </c>
    </row>
    <row r="213" spans="15:20" x14ac:dyDescent="0.4">
      <c r="O213" s="1"/>
      <c r="T213" s="4" t="s">
        <v>234</v>
      </c>
    </row>
    <row r="214" spans="15:20" x14ac:dyDescent="0.4">
      <c r="O214" s="1"/>
      <c r="T214" s="4" t="s">
        <v>235</v>
      </c>
    </row>
    <row r="215" spans="15:20" x14ac:dyDescent="0.4">
      <c r="O215" s="1"/>
      <c r="T215" s="4" t="s">
        <v>236</v>
      </c>
    </row>
    <row r="216" spans="15:20" x14ac:dyDescent="0.4">
      <c r="O216" s="1"/>
      <c r="T216" s="4" t="s">
        <v>237</v>
      </c>
    </row>
    <row r="217" spans="15:20" x14ac:dyDescent="0.4">
      <c r="O217" s="1"/>
      <c r="T217" s="4" t="s">
        <v>238</v>
      </c>
    </row>
    <row r="218" spans="15:20" x14ac:dyDescent="0.4">
      <c r="O218" s="1"/>
      <c r="T218" s="4" t="s">
        <v>239</v>
      </c>
    </row>
    <row r="219" spans="15:20" x14ac:dyDescent="0.4">
      <c r="O219" s="1"/>
      <c r="T219" s="4" t="s">
        <v>240</v>
      </c>
    </row>
    <row r="220" spans="15:20" x14ac:dyDescent="0.4">
      <c r="O220" s="1"/>
      <c r="T220" s="4" t="s">
        <v>241</v>
      </c>
    </row>
    <row r="221" spans="15:20" x14ac:dyDescent="0.4">
      <c r="O221" s="1"/>
      <c r="T221" s="4" t="s">
        <v>242</v>
      </c>
    </row>
    <row r="222" spans="15:20" x14ac:dyDescent="0.4">
      <c r="O222" s="1"/>
      <c r="T222" s="4" t="s">
        <v>243</v>
      </c>
    </row>
    <row r="223" spans="15:20" x14ac:dyDescent="0.4">
      <c r="O223" s="1"/>
      <c r="T223" s="4" t="s">
        <v>244</v>
      </c>
    </row>
    <row r="224" spans="15:20" x14ac:dyDescent="0.4">
      <c r="O224" s="1"/>
      <c r="T224" s="4" t="s">
        <v>245</v>
      </c>
    </row>
    <row r="225" spans="15:20" x14ac:dyDescent="0.4">
      <c r="O225" s="1"/>
      <c r="T225" s="4" t="s">
        <v>246</v>
      </c>
    </row>
    <row r="226" spans="15:20" x14ac:dyDescent="0.4">
      <c r="O226" s="1"/>
      <c r="T226" s="4" t="s">
        <v>247</v>
      </c>
    </row>
    <row r="227" spans="15:20" x14ac:dyDescent="0.4">
      <c r="O227" s="1"/>
      <c r="T227" s="4" t="s">
        <v>248</v>
      </c>
    </row>
    <row r="228" spans="15:20" x14ac:dyDescent="0.4">
      <c r="O228" s="1"/>
      <c r="T228" s="4" t="s">
        <v>249</v>
      </c>
    </row>
    <row r="229" spans="15:20" x14ac:dyDescent="0.4">
      <c r="O229" s="1"/>
      <c r="T229" s="4" t="s">
        <v>250</v>
      </c>
    </row>
    <row r="230" spans="15:20" x14ac:dyDescent="0.4">
      <c r="O230" s="1"/>
      <c r="T230" s="4" t="s">
        <v>251</v>
      </c>
    </row>
    <row r="231" spans="15:20" x14ac:dyDescent="0.4">
      <c r="O231" s="1"/>
      <c r="T231" s="4" t="s">
        <v>252</v>
      </c>
    </row>
    <row r="232" spans="15:20" x14ac:dyDescent="0.4">
      <c r="O232" s="1"/>
      <c r="T232" s="4" t="s">
        <v>253</v>
      </c>
    </row>
    <row r="233" spans="15:20" x14ac:dyDescent="0.4">
      <c r="O233" s="1"/>
      <c r="T233" s="4" t="s">
        <v>254</v>
      </c>
    </row>
    <row r="234" spans="15:20" x14ac:dyDescent="0.4">
      <c r="O234" s="1"/>
      <c r="T234" s="4" t="s">
        <v>255</v>
      </c>
    </row>
    <row r="235" spans="15:20" x14ac:dyDescent="0.4">
      <c r="O235" s="1"/>
      <c r="T235" s="4" t="s">
        <v>256</v>
      </c>
    </row>
    <row r="236" spans="15:20" x14ac:dyDescent="0.4">
      <c r="O236" s="1"/>
      <c r="T236" s="4" t="s">
        <v>257</v>
      </c>
    </row>
    <row r="237" spans="15:20" x14ac:dyDescent="0.4">
      <c r="O237" s="1"/>
      <c r="T237" s="4" t="s">
        <v>258</v>
      </c>
    </row>
    <row r="238" spans="15:20" x14ac:dyDescent="0.4">
      <c r="O238" s="1"/>
      <c r="T238" s="4" t="s">
        <v>259</v>
      </c>
    </row>
    <row r="239" spans="15:20" x14ac:dyDescent="0.4">
      <c r="O239" s="1"/>
      <c r="T239" s="4" t="s">
        <v>260</v>
      </c>
    </row>
    <row r="240" spans="15:20" x14ac:dyDescent="0.4">
      <c r="O240" s="1"/>
      <c r="T240" s="4" t="s">
        <v>261</v>
      </c>
    </row>
    <row r="241" spans="15:20" x14ac:dyDescent="0.4">
      <c r="O241" s="1"/>
      <c r="T241" s="4" t="s">
        <v>262</v>
      </c>
    </row>
    <row r="242" spans="15:20" x14ac:dyDescent="0.4">
      <c r="O242" s="1"/>
      <c r="T242" s="4" t="s">
        <v>263</v>
      </c>
    </row>
    <row r="243" spans="15:20" x14ac:dyDescent="0.4">
      <c r="T243" s="4" t="s">
        <v>264</v>
      </c>
    </row>
    <row r="244" spans="15:20" x14ac:dyDescent="0.4">
      <c r="T244" s="4" t="s">
        <v>265</v>
      </c>
    </row>
    <row r="245" spans="15:20" x14ac:dyDescent="0.4">
      <c r="T245" s="4" t="s">
        <v>266</v>
      </c>
    </row>
    <row r="246" spans="15:20" x14ac:dyDescent="0.4">
      <c r="T246" s="4" t="s">
        <v>267</v>
      </c>
    </row>
    <row r="247" spans="15:20" x14ac:dyDescent="0.4">
      <c r="T247" s="4" t="s">
        <v>268</v>
      </c>
    </row>
    <row r="248" spans="15:20" x14ac:dyDescent="0.4">
      <c r="T248" s="4" t="s">
        <v>269</v>
      </c>
    </row>
    <row r="249" spans="15:20" x14ac:dyDescent="0.4">
      <c r="T249" s="4" t="s">
        <v>270</v>
      </c>
    </row>
    <row r="250" spans="15:20" x14ac:dyDescent="0.4">
      <c r="T250" s="4" t="s">
        <v>271</v>
      </c>
    </row>
    <row r="251" spans="15:20" x14ac:dyDescent="0.4">
      <c r="T251" s="4" t="s">
        <v>272</v>
      </c>
    </row>
    <row r="252" spans="15:20" x14ac:dyDescent="0.4">
      <c r="T252" s="4" t="s">
        <v>273</v>
      </c>
    </row>
    <row r="253" spans="15:20" x14ac:dyDescent="0.4">
      <c r="T253" s="4" t="s">
        <v>274</v>
      </c>
    </row>
    <row r="254" spans="15:20" x14ac:dyDescent="0.4">
      <c r="T254" s="4" t="s">
        <v>275</v>
      </c>
    </row>
    <row r="255" spans="15:20" x14ac:dyDescent="0.4">
      <c r="T255" s="4" t="s">
        <v>276</v>
      </c>
    </row>
    <row r="256" spans="15:20" x14ac:dyDescent="0.4">
      <c r="T256" s="4" t="s">
        <v>277</v>
      </c>
    </row>
    <row r="257" spans="20:20" x14ac:dyDescent="0.4">
      <c r="T257" s="4" t="s">
        <v>278</v>
      </c>
    </row>
    <row r="258" spans="20:20" x14ac:dyDescent="0.4">
      <c r="T258" s="4" t="s">
        <v>279</v>
      </c>
    </row>
    <row r="259" spans="20:20" x14ac:dyDescent="0.4">
      <c r="T259" s="4" t="s">
        <v>280</v>
      </c>
    </row>
    <row r="260" spans="20:20" x14ac:dyDescent="0.4">
      <c r="T260" s="3" t="s">
        <v>14</v>
      </c>
    </row>
    <row r="261" spans="20:20" x14ac:dyDescent="0.4">
      <c r="T261" s="4" t="s">
        <v>281</v>
      </c>
    </row>
    <row r="262" spans="20:20" x14ac:dyDescent="0.4">
      <c r="T262" s="4" t="s">
        <v>282</v>
      </c>
    </row>
    <row r="263" spans="20:20" x14ac:dyDescent="0.4">
      <c r="T263" s="4" t="s">
        <v>283</v>
      </c>
    </row>
    <row r="264" spans="20:20" x14ac:dyDescent="0.4">
      <c r="T264" s="4" t="s">
        <v>284</v>
      </c>
    </row>
    <row r="265" spans="20:20" x14ac:dyDescent="0.4">
      <c r="T265" s="4" t="s">
        <v>285</v>
      </c>
    </row>
    <row r="266" spans="20:20" x14ac:dyDescent="0.4">
      <c r="T266" s="4" t="s">
        <v>286</v>
      </c>
    </row>
    <row r="267" spans="20:20" x14ac:dyDescent="0.4">
      <c r="T267" s="4" t="s">
        <v>287</v>
      </c>
    </row>
    <row r="268" spans="20:20" x14ac:dyDescent="0.4">
      <c r="T268" s="4" t="s">
        <v>288</v>
      </c>
    </row>
    <row r="269" spans="20:20" x14ac:dyDescent="0.4">
      <c r="T269" s="4" t="s">
        <v>289</v>
      </c>
    </row>
    <row r="270" spans="20:20" x14ac:dyDescent="0.4">
      <c r="T270" s="4" t="s">
        <v>290</v>
      </c>
    </row>
    <row r="271" spans="20:20" x14ac:dyDescent="0.4">
      <c r="T271" s="4" t="s">
        <v>291</v>
      </c>
    </row>
    <row r="272" spans="20:20" x14ac:dyDescent="0.4">
      <c r="T272" s="4" t="s">
        <v>292</v>
      </c>
    </row>
    <row r="273" spans="20:20" x14ac:dyDescent="0.4">
      <c r="T273" s="4" t="s">
        <v>293</v>
      </c>
    </row>
    <row r="274" spans="20:20" x14ac:dyDescent="0.4">
      <c r="T274" s="4" t="s">
        <v>294</v>
      </c>
    </row>
    <row r="275" spans="20:20" x14ac:dyDescent="0.4">
      <c r="T275" s="4" t="s">
        <v>295</v>
      </c>
    </row>
    <row r="276" spans="20:20" x14ac:dyDescent="0.4">
      <c r="T276" s="4" t="s">
        <v>296</v>
      </c>
    </row>
    <row r="277" spans="20:20" x14ac:dyDescent="0.4">
      <c r="T277" s="4" t="s">
        <v>297</v>
      </c>
    </row>
    <row r="278" spans="20:20" x14ac:dyDescent="0.4">
      <c r="T278" s="4" t="s">
        <v>298</v>
      </c>
    </row>
    <row r="279" spans="20:20" x14ac:dyDescent="0.4">
      <c r="T279" s="4" t="s">
        <v>299</v>
      </c>
    </row>
    <row r="280" spans="20:20" x14ac:dyDescent="0.4">
      <c r="T280" s="4" t="s">
        <v>300</v>
      </c>
    </row>
    <row r="281" spans="20:20" x14ac:dyDescent="0.4">
      <c r="T281" s="4" t="s">
        <v>301</v>
      </c>
    </row>
    <row r="282" spans="20:20" x14ac:dyDescent="0.4">
      <c r="T282" s="4" t="s">
        <v>302</v>
      </c>
    </row>
    <row r="283" spans="20:20" x14ac:dyDescent="0.4">
      <c r="T283" s="4" t="s">
        <v>303</v>
      </c>
    </row>
    <row r="284" spans="20:20" x14ac:dyDescent="0.4">
      <c r="T284" s="4" t="s">
        <v>304</v>
      </c>
    </row>
    <row r="285" spans="20:20" x14ac:dyDescent="0.4">
      <c r="T285" s="4" t="s">
        <v>305</v>
      </c>
    </row>
    <row r="286" spans="20:20" x14ac:dyDescent="0.4">
      <c r="T286" s="4" t="s">
        <v>306</v>
      </c>
    </row>
    <row r="287" spans="20:20" x14ac:dyDescent="0.4">
      <c r="T287" s="4" t="s">
        <v>307</v>
      </c>
    </row>
    <row r="288" spans="20:20" x14ac:dyDescent="0.4">
      <c r="T288" s="4" t="s">
        <v>308</v>
      </c>
    </row>
    <row r="289" spans="20:20" x14ac:dyDescent="0.4">
      <c r="T289" s="4" t="s">
        <v>309</v>
      </c>
    </row>
    <row r="290" spans="20:20" x14ac:dyDescent="0.4">
      <c r="T290" s="4" t="s">
        <v>310</v>
      </c>
    </row>
    <row r="291" spans="20:20" x14ac:dyDescent="0.4">
      <c r="T291" s="4" t="s">
        <v>311</v>
      </c>
    </row>
    <row r="292" spans="20:20" x14ac:dyDescent="0.4">
      <c r="T292" s="4" t="s">
        <v>312</v>
      </c>
    </row>
    <row r="293" spans="20:20" x14ac:dyDescent="0.4">
      <c r="T293" s="4" t="s">
        <v>313</v>
      </c>
    </row>
    <row r="294" spans="20:20" x14ac:dyDescent="0.4">
      <c r="T294" s="4" t="s">
        <v>314</v>
      </c>
    </row>
    <row r="295" spans="20:20" x14ac:dyDescent="0.4">
      <c r="T295" s="4" t="s">
        <v>315</v>
      </c>
    </row>
    <row r="296" spans="20:20" x14ac:dyDescent="0.4">
      <c r="T296" s="4" t="s">
        <v>316</v>
      </c>
    </row>
    <row r="297" spans="20:20" x14ac:dyDescent="0.4">
      <c r="T297" s="4" t="s">
        <v>317</v>
      </c>
    </row>
    <row r="298" spans="20:20" x14ac:dyDescent="0.4">
      <c r="T298" s="4" t="s">
        <v>318</v>
      </c>
    </row>
    <row r="299" spans="20:20" x14ac:dyDescent="0.4">
      <c r="T299" s="4" t="s">
        <v>319</v>
      </c>
    </row>
    <row r="300" spans="20:20" x14ac:dyDescent="0.4">
      <c r="T300" s="4" t="s">
        <v>320</v>
      </c>
    </row>
    <row r="301" spans="20:20" x14ac:dyDescent="0.4">
      <c r="T301" s="4" t="s">
        <v>321</v>
      </c>
    </row>
    <row r="302" spans="20:20" x14ac:dyDescent="0.4">
      <c r="T302" s="4" t="s">
        <v>322</v>
      </c>
    </row>
    <row r="303" spans="20:20" x14ac:dyDescent="0.4">
      <c r="T303" s="4" t="s">
        <v>323</v>
      </c>
    </row>
    <row r="304" spans="20:20" x14ac:dyDescent="0.4">
      <c r="T304" s="4" t="s">
        <v>324</v>
      </c>
    </row>
    <row r="305" spans="20:20" x14ac:dyDescent="0.4">
      <c r="T305" s="4" t="s">
        <v>325</v>
      </c>
    </row>
    <row r="306" spans="20:20" x14ac:dyDescent="0.4">
      <c r="T306" s="4" t="s">
        <v>326</v>
      </c>
    </row>
    <row r="307" spans="20:20" x14ac:dyDescent="0.4">
      <c r="T307" s="4" t="s">
        <v>327</v>
      </c>
    </row>
    <row r="308" spans="20:20" x14ac:dyDescent="0.4">
      <c r="T308" s="4" t="s">
        <v>328</v>
      </c>
    </row>
    <row r="309" spans="20:20" x14ac:dyDescent="0.4">
      <c r="T309" s="4" t="s">
        <v>329</v>
      </c>
    </row>
    <row r="310" spans="20:20" x14ac:dyDescent="0.4">
      <c r="T310" s="4" t="s">
        <v>330</v>
      </c>
    </row>
    <row r="311" spans="20:20" x14ac:dyDescent="0.4">
      <c r="T311" s="4" t="s">
        <v>331</v>
      </c>
    </row>
    <row r="312" spans="20:20" x14ac:dyDescent="0.4">
      <c r="T312" s="4" t="s">
        <v>332</v>
      </c>
    </row>
    <row r="313" spans="20:20" x14ac:dyDescent="0.4">
      <c r="T313" s="4" t="s">
        <v>333</v>
      </c>
    </row>
    <row r="314" spans="20:20" x14ac:dyDescent="0.4">
      <c r="T314" s="4" t="s">
        <v>334</v>
      </c>
    </row>
    <row r="315" spans="20:20" x14ac:dyDescent="0.4">
      <c r="T315" s="4" t="s">
        <v>335</v>
      </c>
    </row>
    <row r="316" spans="20:20" x14ac:dyDescent="0.4">
      <c r="T316" s="4" t="s">
        <v>336</v>
      </c>
    </row>
    <row r="317" spans="20:20" x14ac:dyDescent="0.4">
      <c r="T317" s="4" t="s">
        <v>337</v>
      </c>
    </row>
    <row r="318" spans="20:20" x14ac:dyDescent="0.4">
      <c r="T318" s="4" t="s">
        <v>338</v>
      </c>
    </row>
    <row r="319" spans="20:20" x14ac:dyDescent="0.4">
      <c r="T319" s="4" t="s">
        <v>339</v>
      </c>
    </row>
    <row r="320" spans="20:20" x14ac:dyDescent="0.4">
      <c r="T320" s="4" t="s">
        <v>340</v>
      </c>
    </row>
    <row r="321" spans="20:20" x14ac:dyDescent="0.4">
      <c r="T321" s="4" t="s">
        <v>341</v>
      </c>
    </row>
    <row r="322" spans="20:20" x14ac:dyDescent="0.4">
      <c r="T322" s="4" t="s">
        <v>342</v>
      </c>
    </row>
    <row r="323" spans="20:20" x14ac:dyDescent="0.4">
      <c r="T323" s="4" t="s">
        <v>343</v>
      </c>
    </row>
    <row r="324" spans="20:20" x14ac:dyDescent="0.4">
      <c r="T324" s="4" t="s">
        <v>344</v>
      </c>
    </row>
    <row r="325" spans="20:20" x14ac:dyDescent="0.4">
      <c r="T325" s="4" t="s">
        <v>345</v>
      </c>
    </row>
    <row r="326" spans="20:20" x14ac:dyDescent="0.4">
      <c r="T326" s="4" t="s">
        <v>346</v>
      </c>
    </row>
    <row r="327" spans="20:20" x14ac:dyDescent="0.4">
      <c r="T327" s="4" t="s">
        <v>347</v>
      </c>
    </row>
    <row r="328" spans="20:20" x14ac:dyDescent="0.4">
      <c r="T328" s="4" t="s">
        <v>348</v>
      </c>
    </row>
    <row r="329" spans="20:20" x14ac:dyDescent="0.4">
      <c r="T329" s="4" t="s">
        <v>349</v>
      </c>
    </row>
    <row r="330" spans="20:20" x14ac:dyDescent="0.4">
      <c r="T330" s="4" t="s">
        <v>350</v>
      </c>
    </row>
    <row r="331" spans="20:20" x14ac:dyDescent="0.4">
      <c r="T331" s="4" t="s">
        <v>351</v>
      </c>
    </row>
    <row r="332" spans="20:20" x14ac:dyDescent="0.4">
      <c r="T332" s="4" t="s">
        <v>352</v>
      </c>
    </row>
    <row r="333" spans="20:20" x14ac:dyDescent="0.4">
      <c r="T333" s="4" t="s">
        <v>353</v>
      </c>
    </row>
    <row r="334" spans="20:20" x14ac:dyDescent="0.4">
      <c r="T334" s="4" t="s">
        <v>354</v>
      </c>
    </row>
    <row r="335" spans="20:20" x14ac:dyDescent="0.4">
      <c r="T335" s="4" t="s">
        <v>355</v>
      </c>
    </row>
    <row r="336" spans="20:20" x14ac:dyDescent="0.4">
      <c r="T336" s="4" t="s">
        <v>356</v>
      </c>
    </row>
    <row r="337" spans="20:20" x14ac:dyDescent="0.4">
      <c r="T337" s="4" t="s">
        <v>357</v>
      </c>
    </row>
    <row r="338" spans="20:20" x14ac:dyDescent="0.4">
      <c r="T338" s="4" t="s">
        <v>358</v>
      </c>
    </row>
    <row r="339" spans="20:20" x14ac:dyDescent="0.4">
      <c r="T339" s="4" t="s">
        <v>359</v>
      </c>
    </row>
    <row r="340" spans="20:20" x14ac:dyDescent="0.4">
      <c r="T340" s="4" t="s">
        <v>360</v>
      </c>
    </row>
    <row r="341" spans="20:20" x14ac:dyDescent="0.4">
      <c r="T341" s="4" t="s">
        <v>361</v>
      </c>
    </row>
    <row r="342" spans="20:20" x14ac:dyDescent="0.4">
      <c r="T342" s="4" t="s">
        <v>362</v>
      </c>
    </row>
    <row r="343" spans="20:20" x14ac:dyDescent="0.4">
      <c r="T343" s="4" t="s">
        <v>363</v>
      </c>
    </row>
    <row r="344" spans="20:20" x14ac:dyDescent="0.4">
      <c r="T344" s="4" t="s">
        <v>364</v>
      </c>
    </row>
    <row r="345" spans="20:20" x14ac:dyDescent="0.4">
      <c r="T345" s="4" t="s">
        <v>365</v>
      </c>
    </row>
    <row r="346" spans="20:20" x14ac:dyDescent="0.4">
      <c r="T346" s="4" t="s">
        <v>366</v>
      </c>
    </row>
    <row r="347" spans="20:20" x14ac:dyDescent="0.4">
      <c r="T347" s="4" t="s">
        <v>367</v>
      </c>
    </row>
    <row r="348" spans="20:20" x14ac:dyDescent="0.4">
      <c r="T348" s="4" t="s">
        <v>368</v>
      </c>
    </row>
    <row r="349" spans="20:20" x14ac:dyDescent="0.4">
      <c r="T349" s="4" t="s">
        <v>369</v>
      </c>
    </row>
    <row r="350" spans="20:20" x14ac:dyDescent="0.4">
      <c r="T350" s="4" t="s">
        <v>370</v>
      </c>
    </row>
    <row r="351" spans="20:20" x14ac:dyDescent="0.4">
      <c r="T351" s="4" t="s">
        <v>371</v>
      </c>
    </row>
    <row r="352" spans="20:20" x14ac:dyDescent="0.4">
      <c r="T352" s="4" t="s">
        <v>372</v>
      </c>
    </row>
    <row r="353" spans="20:20" x14ac:dyDescent="0.4">
      <c r="T353" s="4" t="s">
        <v>373</v>
      </c>
    </row>
    <row r="354" spans="20:20" x14ac:dyDescent="0.4">
      <c r="T354" s="4" t="s">
        <v>374</v>
      </c>
    </row>
    <row r="355" spans="20:20" x14ac:dyDescent="0.4">
      <c r="T355" s="4" t="s">
        <v>375</v>
      </c>
    </row>
    <row r="356" spans="20:20" x14ac:dyDescent="0.4">
      <c r="T356" s="4" t="s">
        <v>376</v>
      </c>
    </row>
  </sheetData>
  <mergeCells count="4">
    <mergeCell ref="A3:A5"/>
    <mergeCell ref="A6:O6"/>
    <mergeCell ref="A7:B7"/>
    <mergeCell ref="D9:G9"/>
  </mergeCells>
  <dataValidations xWindow="148" yWindow="172" count="13">
    <dataValidation type="list" allowBlank="1" showInputMessage="1" showErrorMessage="1" sqref="B33 B34:B43 B11:B20">
      <formula1>INDIRECT($E11)</formula1>
    </dataValidation>
    <dataValidation type="list" allowBlank="1" showInputMessage="1" showErrorMessage="1" sqref="B21">
      <formula1>INDIRECT($E15)</formula1>
    </dataValidation>
    <dataValidation allowBlank="1" showInputMessage="1" showErrorMessage="1" promptTitle="PACC" prompt="Digite la cantidad requerida en este período._x000a_" sqref="D21:G21"/>
    <dataValidation allowBlank="1" showInputMessage="1" showErrorMessage="1" promptTitle="PACC" prompt="Este valor se calculará automáticamente, resultado de la multiplicación de la cantidad total por el precio unitario estimado." sqref="J44:J47 J11:J32"/>
    <dataValidation allowBlank="1" showInputMessage="1" showErrorMessage="1" promptTitle="PACC" prompt="Digite el precio unitario estimado._x000a_" sqref="I11:I47"/>
    <dataValidation type="list" allowBlank="1" showInputMessage="1" showErrorMessage="1" promptTitle="PACC" prompt="Seleccione el procedimiento de selección." sqref="L11:L47">
      <formula1>$W$11:$W$22</formula1>
    </dataValidation>
    <dataValidation allowBlank="1" showInputMessage="1" showErrorMessage="1" promptTitle="PACC" prompt="Digite las observaciones que considere." sqref="O11:O47"/>
    <dataValidation allowBlank="1" showInputMessage="1" showErrorMessage="1" promptTitle="PACC" prompt="Digite el valor adquirido." sqref="N11:N47"/>
    <dataValidation allowBlank="1" showInputMessage="1" showErrorMessage="1" promptTitle="PACC" prompt="Digite la fuente de financiamiento del procedimiento de referencia." sqref="M11:M47"/>
    <dataValidation allowBlank="1" showInputMessage="1" showErrorMessage="1" promptTitle="PACC" prompt="Este valor se calculará sumando los costos totales que posean el mismo Código de Catálogo de Bienes y Servicios." sqref="K11:K47"/>
    <dataValidation allowBlank="1" showInputMessage="1" showErrorMessage="1" promptTitle="PACC" prompt="Digite la unidad de medida._x000a__x000a_" sqref="C11:C47"/>
    <dataValidation allowBlank="1" showInputMessage="1" showErrorMessage="1" promptTitle="PACC" prompt="La cantidad total resultará de la suma de las cantidades requeridas en cada trimestre. " sqref="H11:H47"/>
    <dataValidation type="list" allowBlank="1" showInputMessage="1" showErrorMessage="1" promptTitle="PACC" prompt="Seleccione el Código de Bienes y Servicios._x000a_" sqref="A11:A47">
      <formula1>$T$11:$T$356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4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PACC - SNCC.F.053</vt:lpstr>
      <vt:lpstr>PACC - SNCC.F.053 (3)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Raphael Fuentes</dc:creator>
  <cp:lastModifiedBy>install</cp:lastModifiedBy>
  <cp:lastPrinted>2019-04-10T15:39:36Z</cp:lastPrinted>
  <dcterms:created xsi:type="dcterms:W3CDTF">2010-12-13T15:49:00Z</dcterms:created>
  <dcterms:modified xsi:type="dcterms:W3CDTF">2021-02-10T13:56:36Z</dcterms:modified>
</cp:coreProperties>
</file>